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externalReferences>
    <externalReference r:id="rId2"/>
    <externalReference r:id="rId3"/>
    <externalReference r:id="rId4"/>
    <externalReference r:id="rId5"/>
  </externalReferences>
  <calcPr calcId="144525"/>
</workbook>
</file>

<file path=xl/sharedStrings.xml><?xml version="1.0" encoding="utf-8"?>
<sst xmlns="http://schemas.openxmlformats.org/spreadsheetml/2006/main" count="1525" uniqueCount="605">
  <si>
    <t>2019年度赤峰市事业单位公开招聘工作人员元宝山区岗位面试成绩及总成绩</t>
  </si>
  <si>
    <t>报名序号</t>
  </si>
  <si>
    <t>姓名</t>
  </si>
  <si>
    <t>性别</t>
  </si>
  <si>
    <t>民族</t>
  </si>
  <si>
    <t>报考部门</t>
  </si>
  <si>
    <t>报考职位</t>
  </si>
  <si>
    <t>准考证号</t>
  </si>
  <si>
    <t>笔试成绩</t>
  </si>
  <si>
    <t>笔试加分</t>
  </si>
  <si>
    <t>笔试总成绩</t>
  </si>
  <si>
    <t>面试成绩</t>
  </si>
  <si>
    <t>总成绩</t>
  </si>
  <si>
    <t>15745</t>
  </si>
  <si>
    <t>张泊远</t>
  </si>
  <si>
    <t>女</t>
  </si>
  <si>
    <t>汉族</t>
  </si>
  <si>
    <t>12315消费者投诉举报中心</t>
  </si>
  <si>
    <t>办公室职员1</t>
  </si>
  <si>
    <t>14598</t>
  </si>
  <si>
    <t>张瀚文</t>
  </si>
  <si>
    <t>男</t>
  </si>
  <si>
    <t>17447</t>
  </si>
  <si>
    <t>范琳琳</t>
  </si>
  <si>
    <t>蒙古族</t>
  </si>
  <si>
    <t>03176</t>
  </si>
  <si>
    <t>蔡盈</t>
  </si>
  <si>
    <t>办公室职员2</t>
  </si>
  <si>
    <t>00463</t>
  </si>
  <si>
    <t>姚旭</t>
  </si>
  <si>
    <t>00192</t>
  </si>
  <si>
    <t>王士倩</t>
  </si>
  <si>
    <t>法制办公室职员</t>
  </si>
  <si>
    <t>30536</t>
  </si>
  <si>
    <t>刘欢</t>
  </si>
  <si>
    <t>科技信息、网络监察职员</t>
  </si>
  <si>
    <t>17353</t>
  </si>
  <si>
    <t>王新月</t>
  </si>
  <si>
    <t>13865</t>
  </si>
  <si>
    <t>吕梦鸽</t>
  </si>
  <si>
    <t>07045</t>
  </si>
  <si>
    <t>韩天奇</t>
  </si>
  <si>
    <t>04608</t>
  </si>
  <si>
    <t>王晓雨</t>
  </si>
  <si>
    <t>满族</t>
  </si>
  <si>
    <t>05163</t>
  </si>
  <si>
    <t>付春蕾</t>
  </si>
  <si>
    <t>04057</t>
  </si>
  <si>
    <t>王铖奇</t>
  </si>
  <si>
    <t>食品安全监督职员市场监管职员</t>
  </si>
  <si>
    <t>12802</t>
  </si>
  <si>
    <t>高云汉</t>
  </si>
  <si>
    <t>市场监管职员1</t>
  </si>
  <si>
    <t>24588</t>
  </si>
  <si>
    <t>恩和</t>
  </si>
  <si>
    <t>19323</t>
  </si>
  <si>
    <t>乌力吉巴雅尔</t>
  </si>
  <si>
    <t>01164</t>
  </si>
  <si>
    <t>吴昊</t>
  </si>
  <si>
    <t>市场监管职员2</t>
  </si>
  <si>
    <t>02309</t>
  </si>
  <si>
    <t>单楠楠</t>
  </si>
  <si>
    <t>01079</t>
  </si>
  <si>
    <t>王琪</t>
  </si>
  <si>
    <t>安全监察执法大队</t>
  </si>
  <si>
    <t>职员1</t>
  </si>
  <si>
    <t>05318</t>
  </si>
  <si>
    <t>海小舟</t>
  </si>
  <si>
    <t>职员2</t>
  </si>
  <si>
    <t>05825</t>
  </si>
  <si>
    <t>艾静波</t>
  </si>
  <si>
    <t>14595</t>
  </si>
  <si>
    <t>李淑芬</t>
  </si>
  <si>
    <t>职员3</t>
  </si>
  <si>
    <t>11811</t>
  </si>
  <si>
    <t>那钦</t>
  </si>
  <si>
    <t>职员4</t>
  </si>
  <si>
    <t>23478</t>
  </si>
  <si>
    <t>查娜</t>
  </si>
  <si>
    <t>13080</t>
  </si>
  <si>
    <t>查木哈嘎</t>
  </si>
  <si>
    <t>12628</t>
  </si>
  <si>
    <t>张宇航</t>
  </si>
  <si>
    <t>职员5</t>
  </si>
  <si>
    <t>23851</t>
  </si>
  <si>
    <t>刘世奇</t>
  </si>
  <si>
    <t>06136</t>
  </si>
  <si>
    <t>李明月</t>
  </si>
  <si>
    <t>08788</t>
  </si>
  <si>
    <t>刘鑫蕊</t>
  </si>
  <si>
    <t>不动产登记中心</t>
  </si>
  <si>
    <t>不动产登记员2</t>
  </si>
  <si>
    <t>24129</t>
  </si>
  <si>
    <t>冯艳玲</t>
  </si>
  <si>
    <t>07198</t>
  </si>
  <si>
    <t>迟雅楠</t>
  </si>
  <si>
    <t>19845</t>
  </si>
  <si>
    <t>张可心</t>
  </si>
  <si>
    <t>收费员</t>
  </si>
  <si>
    <t>14781</t>
  </si>
  <si>
    <t>王琳琳</t>
  </si>
  <si>
    <t>12203</t>
  </si>
  <si>
    <t>刘禹含</t>
  </si>
  <si>
    <t>06004</t>
  </si>
  <si>
    <t>郑伟</t>
  </si>
  <si>
    <t>城市管理综合执法局</t>
  </si>
  <si>
    <t>14394</t>
  </si>
  <si>
    <t>刘靖轩</t>
  </si>
  <si>
    <t>06791</t>
  </si>
  <si>
    <t>王珏</t>
  </si>
  <si>
    <t>缺考</t>
  </si>
  <si>
    <t>06042</t>
  </si>
  <si>
    <t>宋立佳</t>
  </si>
  <si>
    <t>07815</t>
  </si>
  <si>
    <t>郭明明</t>
  </si>
  <si>
    <t>00490</t>
  </si>
  <si>
    <t>刘向凯</t>
  </si>
  <si>
    <t>17963</t>
  </si>
  <si>
    <t>张雅迪</t>
  </si>
  <si>
    <t>25316</t>
  </si>
  <si>
    <t>李颖涛</t>
  </si>
  <si>
    <t>13126</t>
  </si>
  <si>
    <t>黄彬玲</t>
  </si>
  <si>
    <t>13318</t>
  </si>
  <si>
    <t>翟立飞</t>
  </si>
  <si>
    <t>23506</t>
  </si>
  <si>
    <t>王冰</t>
  </si>
  <si>
    <t>21649</t>
  </si>
  <si>
    <t>亚男</t>
  </si>
  <si>
    <t>17059</t>
  </si>
  <si>
    <t>奈日木达拉</t>
  </si>
  <si>
    <t>14273</t>
  </si>
  <si>
    <t>秀英</t>
  </si>
  <si>
    <t>15091</t>
  </si>
  <si>
    <t>益日贵</t>
  </si>
  <si>
    <t>23014</t>
  </si>
  <si>
    <t>娜仁托亚</t>
  </si>
  <si>
    <t>17974</t>
  </si>
  <si>
    <t>木其日</t>
  </si>
  <si>
    <t>01842</t>
  </si>
  <si>
    <t>张熠琳</t>
  </si>
  <si>
    <t>职员6</t>
  </si>
  <si>
    <t>01207</t>
  </si>
  <si>
    <t>刘佳欣</t>
  </si>
  <si>
    <t>01712</t>
  </si>
  <si>
    <t>刘双双</t>
  </si>
  <si>
    <t>02057</t>
  </si>
  <si>
    <t>何丹阳</t>
  </si>
  <si>
    <t>02611</t>
  </si>
  <si>
    <t>毛文奇</t>
  </si>
  <si>
    <t>03391</t>
  </si>
  <si>
    <t>郭磊蕾</t>
  </si>
  <si>
    <t>03750</t>
  </si>
  <si>
    <t>张炜琦</t>
  </si>
  <si>
    <t>02337</t>
  </si>
  <si>
    <t>谷乐</t>
  </si>
  <si>
    <t>00224</t>
  </si>
  <si>
    <t>张浩晶</t>
  </si>
  <si>
    <t>12929</t>
  </si>
  <si>
    <t>张新</t>
  </si>
  <si>
    <t>发展研究中心</t>
  </si>
  <si>
    <t>17864</t>
  </si>
  <si>
    <t>宋昊</t>
  </si>
  <si>
    <t>22188</t>
  </si>
  <si>
    <t>张晨</t>
  </si>
  <si>
    <t>鄂温克族</t>
  </si>
  <si>
    <t>01965</t>
  </si>
  <si>
    <t>宋思佳</t>
  </si>
  <si>
    <t>26630</t>
  </si>
  <si>
    <t>贺利明</t>
  </si>
  <si>
    <t>法律援助中心</t>
  </si>
  <si>
    <t>25341</t>
  </si>
  <si>
    <t>薛柏薇</t>
  </si>
  <si>
    <t>16916</t>
  </si>
  <si>
    <t>许相楠</t>
  </si>
  <si>
    <t>03790</t>
  </si>
  <si>
    <t>韩敏</t>
  </si>
  <si>
    <t>03264</t>
  </si>
  <si>
    <t>张晓超</t>
  </si>
  <si>
    <t>18324</t>
  </si>
  <si>
    <t>郑立军</t>
  </si>
  <si>
    <t>房屋征收管理办公室</t>
  </si>
  <si>
    <t>职员</t>
  </si>
  <si>
    <t>07988</t>
  </si>
  <si>
    <t>张京飞</t>
  </si>
  <si>
    <t>21592</t>
  </si>
  <si>
    <t>姚俊杰</t>
  </si>
  <si>
    <t>30037</t>
  </si>
  <si>
    <t>邵晓雪</t>
  </si>
  <si>
    <t>风水沟镇中心卫生院</t>
  </si>
  <si>
    <t>医护人员</t>
  </si>
  <si>
    <t>06941</t>
  </si>
  <si>
    <t>梁慧慧</t>
  </si>
  <si>
    <t>21070</t>
  </si>
  <si>
    <t>江瑶</t>
  </si>
  <si>
    <t>风水沟镇综合服务中心</t>
  </si>
  <si>
    <t>30212</t>
  </si>
  <si>
    <t>王歆远</t>
  </si>
  <si>
    <t>04808</t>
  </si>
  <si>
    <t>王尹</t>
  </si>
  <si>
    <t>29098</t>
  </si>
  <si>
    <t>马宇婷</t>
  </si>
  <si>
    <t>风水沟镇综合执法大队</t>
  </si>
  <si>
    <t>14990</t>
  </si>
  <si>
    <t>张巍</t>
  </si>
  <si>
    <t>11351</t>
  </si>
  <si>
    <t>腾飞</t>
  </si>
  <si>
    <t>03928</t>
  </si>
  <si>
    <t>尚伟杰</t>
  </si>
  <si>
    <t>01248</t>
  </si>
  <si>
    <t>杨霖贵</t>
  </si>
  <si>
    <t>19912</t>
  </si>
  <si>
    <t>楠丁</t>
  </si>
  <si>
    <t>工业园区管理办公室</t>
  </si>
  <si>
    <t>28663</t>
  </si>
  <si>
    <t>付红艳</t>
  </si>
  <si>
    <t>28542</t>
  </si>
  <si>
    <t>付闳晋</t>
  </si>
  <si>
    <t>公共资源交易中心</t>
  </si>
  <si>
    <t>工程建设股职员</t>
  </si>
  <si>
    <t>16643</t>
  </si>
  <si>
    <t>纪晔</t>
  </si>
  <si>
    <t>13802</t>
  </si>
  <si>
    <t>肖首鹤</t>
  </si>
  <si>
    <t>22890</t>
  </si>
  <si>
    <t>于燕</t>
  </si>
  <si>
    <t>政府采购职员</t>
  </si>
  <si>
    <t>17730</t>
  </si>
  <si>
    <t>秦书梅</t>
  </si>
  <si>
    <t>28997</t>
  </si>
  <si>
    <t>曲紫阳</t>
  </si>
  <si>
    <t>25027</t>
  </si>
  <si>
    <t>乌云高娃</t>
  </si>
  <si>
    <t>公路管理段</t>
  </si>
  <si>
    <t>15380</t>
  </si>
  <si>
    <t>白音都希</t>
  </si>
  <si>
    <t>09457</t>
  </si>
  <si>
    <t>黄晓雷</t>
  </si>
  <si>
    <t>15912</t>
  </si>
  <si>
    <t>程娟娟</t>
  </si>
  <si>
    <t>04953</t>
  </si>
  <si>
    <t>王天奇</t>
  </si>
  <si>
    <t>01433</t>
  </si>
  <si>
    <t>吴勇赫</t>
  </si>
  <si>
    <t>00495</t>
  </si>
  <si>
    <t>刘逸超</t>
  </si>
  <si>
    <t>公路路政管理大队</t>
  </si>
  <si>
    <t>00175</t>
  </si>
  <si>
    <t>周颖</t>
  </si>
  <si>
    <t>广播电视中心</t>
  </si>
  <si>
    <t>编辑</t>
  </si>
  <si>
    <t>10438</t>
  </si>
  <si>
    <t>王佳男</t>
  </si>
  <si>
    <t>播音主持</t>
  </si>
  <si>
    <t>17659</t>
  </si>
  <si>
    <t>钱磊</t>
  </si>
  <si>
    <t>14671</t>
  </si>
  <si>
    <t>林圣杰</t>
  </si>
  <si>
    <t>17194</t>
  </si>
  <si>
    <t>宋雨宸</t>
  </si>
  <si>
    <t>行政审批服务中心</t>
  </si>
  <si>
    <t>技术维护职员</t>
  </si>
  <si>
    <t>21958</t>
  </si>
  <si>
    <t>邱莉</t>
  </si>
  <si>
    <t>25395</t>
  </si>
  <si>
    <t>徐垚</t>
  </si>
  <si>
    <t>06630</t>
  </si>
  <si>
    <t>安思佳</t>
  </si>
  <si>
    <t>河湖管护中心</t>
  </si>
  <si>
    <t>06281</t>
  </si>
  <si>
    <t>陈默</t>
  </si>
  <si>
    <t>05614</t>
  </si>
  <si>
    <t>杨凯迪</t>
  </si>
  <si>
    <t>03499</t>
  </si>
  <si>
    <t>戴继强</t>
  </si>
  <si>
    <t>回族</t>
  </si>
  <si>
    <t>17575</t>
  </si>
  <si>
    <t>米楠</t>
  </si>
  <si>
    <t>互联网信息办公室</t>
  </si>
  <si>
    <t>16229</t>
  </si>
  <si>
    <t>吴迪</t>
  </si>
  <si>
    <t>22976</t>
  </si>
  <si>
    <t>苑莹莹</t>
  </si>
  <si>
    <t>17645</t>
  </si>
  <si>
    <t>潘婷</t>
  </si>
  <si>
    <t>疾病预防控制中心</t>
  </si>
  <si>
    <t>检验员</t>
  </si>
  <si>
    <t>21289</t>
  </si>
  <si>
    <t>林春鹏</t>
  </si>
  <si>
    <t>08305</t>
  </si>
  <si>
    <t>高娃</t>
  </si>
  <si>
    <t>22450</t>
  </si>
  <si>
    <t>孙喆鑫</t>
  </si>
  <si>
    <t>建筑工程质量监督站</t>
  </si>
  <si>
    <t>06069</t>
  </si>
  <si>
    <t>张鸿冰</t>
  </si>
  <si>
    <t>13203</t>
  </si>
  <si>
    <t>武鹏程</t>
  </si>
  <si>
    <t>02684</t>
  </si>
  <si>
    <t>孙鑫</t>
  </si>
  <si>
    <t>开发试验区管委会</t>
  </si>
  <si>
    <t>办公室文秘</t>
  </si>
  <si>
    <t>10275</t>
  </si>
  <si>
    <t>王妍</t>
  </si>
  <si>
    <t>规划建设局安全建筑职员</t>
  </si>
  <si>
    <t>25972</t>
  </si>
  <si>
    <t>高栋</t>
  </si>
  <si>
    <t>26588</t>
  </si>
  <si>
    <t>于红艳</t>
  </si>
  <si>
    <t>22571</t>
  </si>
  <si>
    <t>卢光语</t>
  </si>
  <si>
    <t>经济发展局安全环保职员</t>
  </si>
  <si>
    <t>10667</t>
  </si>
  <si>
    <t>陆智宇</t>
  </si>
  <si>
    <t>12541</t>
  </si>
  <si>
    <t>王乐雪</t>
  </si>
  <si>
    <t>23060</t>
  </si>
  <si>
    <t>田甜</t>
  </si>
  <si>
    <t>人力资源局职员</t>
  </si>
  <si>
    <t>22716</t>
  </si>
  <si>
    <t>韩亚姝</t>
  </si>
  <si>
    <t>27625</t>
  </si>
  <si>
    <t>陈思</t>
  </si>
  <si>
    <t>08888</t>
  </si>
  <si>
    <t>赵颖</t>
  </si>
  <si>
    <t>投资促进局招商职员</t>
  </si>
  <si>
    <t>04637</t>
  </si>
  <si>
    <t>张建伟</t>
  </si>
  <si>
    <t>26122</t>
  </si>
  <si>
    <t>任超洋</t>
  </si>
  <si>
    <t>01928</t>
  </si>
  <si>
    <t>韩冰</t>
  </si>
  <si>
    <t>煤炭安全监控中心</t>
  </si>
  <si>
    <t>26624</t>
  </si>
  <si>
    <t>李世航</t>
  </si>
  <si>
    <t>美丽河镇综合服务中心</t>
  </si>
  <si>
    <t>06247</t>
  </si>
  <si>
    <t>王安东</t>
  </si>
  <si>
    <t>22358</t>
  </si>
  <si>
    <t>吴涛</t>
  </si>
  <si>
    <t>01843</t>
  </si>
  <si>
    <t>荆艳艳</t>
  </si>
  <si>
    <t>美丽河镇综合执法大队</t>
  </si>
  <si>
    <t>04367</t>
  </si>
  <si>
    <t>季东远</t>
  </si>
  <si>
    <t>26955</t>
  </si>
  <si>
    <t>尹乐</t>
  </si>
  <si>
    <t>农牧业经营管理站</t>
  </si>
  <si>
    <t>10749</t>
  </si>
  <si>
    <t>林丽红</t>
  </si>
  <si>
    <t>30904</t>
  </si>
  <si>
    <t>王馨玥</t>
  </si>
  <si>
    <t>05579</t>
  </si>
  <si>
    <t>赛罕</t>
  </si>
  <si>
    <t>28974</t>
  </si>
  <si>
    <t>呼斯乐额日德尼</t>
  </si>
  <si>
    <t>21228</t>
  </si>
  <si>
    <t>他拉</t>
  </si>
  <si>
    <t>03284</t>
  </si>
  <si>
    <t>卓爱玲</t>
  </si>
  <si>
    <t>平庄城区街道办事处综合服务中心</t>
  </si>
  <si>
    <t>02464</t>
  </si>
  <si>
    <t>王璐</t>
  </si>
  <si>
    <t>05288</t>
  </si>
  <si>
    <t>邹金龙</t>
  </si>
  <si>
    <t>15003</t>
  </si>
  <si>
    <t>任欢</t>
  </si>
  <si>
    <t>27669</t>
  </si>
  <si>
    <t>孔繁怡</t>
  </si>
  <si>
    <t>00197</t>
  </si>
  <si>
    <t>刘伟</t>
  </si>
  <si>
    <t>平庄东城街道办事处综合服务中心</t>
  </si>
  <si>
    <t>02578</t>
  </si>
  <si>
    <t>王修循</t>
  </si>
  <si>
    <t>07217</t>
  </si>
  <si>
    <t>杨丰泽</t>
  </si>
  <si>
    <t>24046</t>
  </si>
  <si>
    <t>杨千一</t>
  </si>
  <si>
    <t>21659</t>
  </si>
  <si>
    <t>苏妮娜</t>
  </si>
  <si>
    <t>11446</t>
  </si>
  <si>
    <t>海拉苏</t>
  </si>
  <si>
    <t>03528</t>
  </si>
  <si>
    <t>王尉</t>
  </si>
  <si>
    <t>平庄西城街道办事处综合服务中心</t>
  </si>
  <si>
    <t>02390</t>
  </si>
  <si>
    <t>田杰</t>
  </si>
  <si>
    <t>01936</t>
  </si>
  <si>
    <t>孙爽</t>
  </si>
  <si>
    <t>27900</t>
  </si>
  <si>
    <t>张向荣</t>
  </si>
  <si>
    <t>04988</t>
  </si>
  <si>
    <t>张哲</t>
  </si>
  <si>
    <t>11388</t>
  </si>
  <si>
    <t>刘萌萌</t>
  </si>
  <si>
    <t>01428</t>
  </si>
  <si>
    <t>侯宇新</t>
  </si>
  <si>
    <t>04102</t>
  </si>
  <si>
    <t>李志坚</t>
  </si>
  <si>
    <t>12168</t>
  </si>
  <si>
    <t>戴光持</t>
  </si>
  <si>
    <t>18179</t>
  </si>
  <si>
    <t>孙志江</t>
  </si>
  <si>
    <t>21045</t>
  </si>
  <si>
    <t>王丰旗</t>
  </si>
  <si>
    <t>18666</t>
  </si>
  <si>
    <t>李佳玉</t>
  </si>
  <si>
    <t>平庄镇山前卫生院</t>
  </si>
  <si>
    <t>13236</t>
  </si>
  <si>
    <t>荆琦雨</t>
  </si>
  <si>
    <t>平庄镇综合服务中心</t>
  </si>
  <si>
    <t>25249</t>
  </si>
  <si>
    <t>王佳利</t>
  </si>
  <si>
    <t>12967</t>
  </si>
  <si>
    <t>刘丽</t>
  </si>
  <si>
    <t>李翃达</t>
  </si>
  <si>
    <t>19158</t>
  </si>
  <si>
    <t>刘思梦</t>
  </si>
  <si>
    <t>18330</t>
  </si>
  <si>
    <t>王天琦</t>
  </si>
  <si>
    <t>26323</t>
  </si>
  <si>
    <t>潘玮</t>
  </si>
  <si>
    <t>05876</t>
  </si>
  <si>
    <t>白玉麟</t>
  </si>
  <si>
    <t>23485</t>
  </si>
  <si>
    <t>徐雅楠</t>
  </si>
  <si>
    <t>22357</t>
  </si>
  <si>
    <t>孙玉坤</t>
  </si>
  <si>
    <t>平庄镇综合执法大队</t>
  </si>
  <si>
    <t>18538</t>
  </si>
  <si>
    <t>王岩</t>
  </si>
  <si>
    <t>25936</t>
  </si>
  <si>
    <t>王冠乔</t>
  </si>
  <si>
    <t>19601</t>
  </si>
  <si>
    <t>郭琳</t>
  </si>
  <si>
    <t>29924</t>
  </si>
  <si>
    <t>段文迪</t>
  </si>
  <si>
    <t>22743</t>
  </si>
  <si>
    <t>孙燕</t>
  </si>
  <si>
    <t>04075</t>
  </si>
  <si>
    <t>张淼</t>
  </si>
  <si>
    <t>04073</t>
  </si>
  <si>
    <t>王宇</t>
  </si>
  <si>
    <t>02592</t>
  </si>
  <si>
    <t>刘然</t>
  </si>
  <si>
    <t>02934</t>
  </si>
  <si>
    <t>季思序</t>
  </si>
  <si>
    <t>01514</t>
  </si>
  <si>
    <t>艾之琳</t>
  </si>
  <si>
    <t>01369</t>
  </si>
  <si>
    <t>刘秀琦</t>
  </si>
  <si>
    <t>02176</t>
  </si>
  <si>
    <t>杨永鑫</t>
  </si>
  <si>
    <t>01718</t>
  </si>
  <si>
    <t>王雪薇</t>
  </si>
  <si>
    <t>01861</t>
  </si>
  <si>
    <t>李其超</t>
  </si>
  <si>
    <t>01961</t>
  </si>
  <si>
    <t>邵楠</t>
  </si>
  <si>
    <t>01397</t>
  </si>
  <si>
    <t>杨月</t>
  </si>
  <si>
    <t>00951</t>
  </si>
  <si>
    <t>安志华</t>
  </si>
  <si>
    <t>01004</t>
  </si>
  <si>
    <t>靳秉昌</t>
  </si>
  <si>
    <t>00270</t>
  </si>
  <si>
    <t>姜哲</t>
  </si>
  <si>
    <t>00768</t>
  </si>
  <si>
    <t>苏珊珊</t>
  </si>
  <si>
    <t>28608</t>
  </si>
  <si>
    <t>尹蕴晗</t>
  </si>
  <si>
    <t>区委办公室专用通信中心</t>
  </si>
  <si>
    <t>30918</t>
  </si>
  <si>
    <t>鲍子龙</t>
  </si>
  <si>
    <t>29083</t>
  </si>
  <si>
    <t>张玉坤</t>
  </si>
  <si>
    <t>社会保险事业管理局</t>
  </si>
  <si>
    <t>综合业务股职员1</t>
  </si>
  <si>
    <t>13283</t>
  </si>
  <si>
    <t>管冠强</t>
  </si>
  <si>
    <t>13267</t>
  </si>
  <si>
    <t>刘义凯</t>
  </si>
  <si>
    <t>02849</t>
  </si>
  <si>
    <t>董鑫</t>
  </si>
  <si>
    <t>综合业务股职员2</t>
  </si>
  <si>
    <t>21016</t>
  </si>
  <si>
    <t>吴倩</t>
  </si>
  <si>
    <t>社会救助中心</t>
  </si>
  <si>
    <t>18316</t>
  </si>
  <si>
    <t>辛泽宇</t>
  </si>
  <si>
    <t>28332</t>
  </si>
  <si>
    <t>李悦萌</t>
  </si>
  <si>
    <t>04176</t>
  </si>
  <si>
    <t>包晗</t>
  </si>
  <si>
    <t>04142</t>
  </si>
  <si>
    <t>张立昆</t>
  </si>
  <si>
    <t>涉密网络管理中心</t>
  </si>
  <si>
    <t>00441</t>
  </si>
  <si>
    <t>冯启航</t>
  </si>
  <si>
    <t>03486</t>
  </si>
  <si>
    <t>范文</t>
  </si>
  <si>
    <t>食品化妆品监督所</t>
  </si>
  <si>
    <t>食品安全监管职员1</t>
  </si>
  <si>
    <t>02361</t>
  </si>
  <si>
    <t>王晶</t>
  </si>
  <si>
    <t>23206</t>
  </si>
  <si>
    <t>赵犁然</t>
  </si>
  <si>
    <t>食品安全监管职员2</t>
  </si>
  <si>
    <t>22760</t>
  </si>
  <si>
    <t>侯明洋</t>
  </si>
  <si>
    <t>28307</t>
  </si>
  <si>
    <t>王宁</t>
  </si>
  <si>
    <t>24040</t>
  </si>
  <si>
    <t>王丽岩</t>
  </si>
  <si>
    <t>图书馆</t>
  </si>
  <si>
    <t>图书管理员1</t>
  </si>
  <si>
    <t>00103</t>
  </si>
  <si>
    <t>郭松南</t>
  </si>
  <si>
    <t>图书管理员2</t>
  </si>
  <si>
    <t>28866</t>
  </si>
  <si>
    <t>齐英娣</t>
  </si>
  <si>
    <t>退役军人服务中心</t>
  </si>
  <si>
    <t>02938</t>
  </si>
  <si>
    <t>李思琪</t>
  </si>
  <si>
    <t>00158</t>
  </si>
  <si>
    <t>贾玲敏</t>
  </si>
  <si>
    <t>04300</t>
  </si>
  <si>
    <t>史悦</t>
  </si>
  <si>
    <t>五家镇综合服务中心</t>
  </si>
  <si>
    <t>17232</t>
  </si>
  <si>
    <t>朱天慧</t>
  </si>
  <si>
    <t>五家镇综合执法大队</t>
  </si>
  <si>
    <t>20242</t>
  </si>
  <si>
    <t>咸美生</t>
  </si>
  <si>
    <t>25324</t>
  </si>
  <si>
    <t>马建标</t>
  </si>
  <si>
    <t>小五家乡综合服务中心</t>
  </si>
  <si>
    <t>27474</t>
  </si>
  <si>
    <t>黄婷泽</t>
  </si>
  <si>
    <t>28356</t>
  </si>
  <si>
    <t>李国峰</t>
  </si>
  <si>
    <t>03549</t>
  </si>
  <si>
    <t>卢丹阳</t>
  </si>
  <si>
    <t>小五家乡综合执法大队</t>
  </si>
  <si>
    <t>02107</t>
  </si>
  <si>
    <t>尹梦龙</t>
  </si>
  <si>
    <t>03344</t>
  </si>
  <si>
    <t>姚迪</t>
  </si>
  <si>
    <t>信息通讯社</t>
  </si>
  <si>
    <t>记者</t>
  </si>
  <si>
    <t>01440</t>
  </si>
  <si>
    <t>韩天博</t>
  </si>
  <si>
    <t>元宝山镇综合服务中心</t>
  </si>
  <si>
    <t>03985</t>
  </si>
  <si>
    <t>党春文</t>
  </si>
  <si>
    <t>03261</t>
  </si>
  <si>
    <t>王佳琪</t>
  </si>
  <si>
    <t>02774</t>
  </si>
  <si>
    <t>李卓毅</t>
  </si>
  <si>
    <t>01715</t>
  </si>
  <si>
    <t>于晓宇</t>
  </si>
  <si>
    <t>02166</t>
  </si>
  <si>
    <t>李颖慧</t>
  </si>
  <si>
    <t>02807</t>
  </si>
  <si>
    <t>李博研</t>
  </si>
  <si>
    <t>01286</t>
  </si>
  <si>
    <t>肖爽</t>
  </si>
  <si>
    <t>18705</t>
  </si>
  <si>
    <t>梁博宇</t>
  </si>
  <si>
    <t>元宝山镇综合执法大队</t>
  </si>
  <si>
    <t>27155</t>
  </si>
  <si>
    <t>张旭</t>
  </si>
  <si>
    <t>24251</t>
  </si>
  <si>
    <t>刘庚</t>
  </si>
  <si>
    <t>04563</t>
  </si>
  <si>
    <t>17741</t>
  </si>
  <si>
    <t>王志宇</t>
  </si>
  <si>
    <t>23738</t>
  </si>
  <si>
    <t>孙雪琦</t>
  </si>
  <si>
    <t>09913</t>
  </si>
  <si>
    <t>邵磊</t>
  </si>
  <si>
    <t>27065</t>
  </si>
  <si>
    <t>董帅</t>
  </si>
  <si>
    <t>16332</t>
  </si>
  <si>
    <t>赵美双</t>
  </si>
  <si>
    <t>18991</t>
  </si>
  <si>
    <t>张越</t>
  </si>
  <si>
    <t>22613</t>
  </si>
  <si>
    <t>朱雅楠</t>
  </si>
  <si>
    <t>19934</t>
  </si>
  <si>
    <t>孟繁星</t>
  </si>
  <si>
    <t>27916</t>
  </si>
  <si>
    <t>孙艳龙</t>
  </si>
  <si>
    <t>云杉路街道办事处综合服务中心</t>
  </si>
  <si>
    <t>17654</t>
  </si>
  <si>
    <t>伊民</t>
  </si>
  <si>
    <t>30186</t>
  </si>
  <si>
    <t>哈斯其其格</t>
  </si>
  <si>
    <t>19562</t>
  </si>
  <si>
    <t>达拉夫</t>
  </si>
  <si>
    <t>宗教事务执法大队</t>
  </si>
  <si>
    <t>08878</t>
  </si>
  <si>
    <t>杜兰</t>
  </si>
  <si>
    <t>14739</t>
  </si>
  <si>
    <t>呼斯乐都楞</t>
  </si>
</sst>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Red]0.00"/>
    <numFmt numFmtId="177" formatCode="0.00_ "/>
    <numFmt numFmtId="178" formatCode="0.00_);[Red]\(0.00\)"/>
  </numFmts>
  <fonts count="27">
    <font>
      <sz val="11"/>
      <color theme="1"/>
      <name val="宋体"/>
      <charset val="134"/>
      <scheme val="minor"/>
    </font>
    <font>
      <sz val="10"/>
      <color theme="1"/>
      <name val="宋体"/>
      <charset val="134"/>
      <scheme val="minor"/>
    </font>
    <font>
      <sz val="10"/>
      <name val="宋体"/>
      <charset val="134"/>
      <scheme val="minor"/>
    </font>
    <font>
      <b/>
      <sz val="22"/>
      <color theme="1"/>
      <name val="宋体"/>
      <charset val="134"/>
      <scheme val="minor"/>
    </font>
    <font>
      <b/>
      <sz val="10"/>
      <color theme="1"/>
      <name val="宋体"/>
      <charset val="134"/>
      <scheme val="minor"/>
    </font>
    <font>
      <b/>
      <sz val="10"/>
      <color indexed="8"/>
      <name val="宋体"/>
      <charset val="134"/>
      <scheme val="minor"/>
    </font>
    <font>
      <b/>
      <sz val="10"/>
      <name val="宋体"/>
      <charset val="134"/>
      <scheme val="minor"/>
    </font>
    <font>
      <sz val="10"/>
      <color indexed="8"/>
      <name val="宋体"/>
      <charset val="134"/>
      <scheme val="minor"/>
    </font>
    <font>
      <sz val="11"/>
      <color theme="1"/>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b/>
      <sz val="11"/>
      <color theme="3"/>
      <name val="宋体"/>
      <charset val="134"/>
      <scheme val="minor"/>
    </font>
    <font>
      <b/>
      <sz val="11"/>
      <color rgb="FFFFFFFF"/>
      <name val="宋体"/>
      <charset val="0"/>
      <scheme val="minor"/>
    </font>
    <font>
      <b/>
      <sz val="15"/>
      <color theme="3"/>
      <name val="宋体"/>
      <charset val="134"/>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7"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theme="6" tint="0.599993896298105"/>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
      <patternFill patternType="solid">
        <fgColor rgb="FFFFFFCC"/>
        <bgColor indexed="64"/>
      </patternFill>
    </fill>
    <fill>
      <patternFill patternType="solid">
        <fgColor rgb="FFFFCC99"/>
        <bgColor indexed="64"/>
      </patternFill>
    </fill>
    <fill>
      <patternFill patternType="solid">
        <fgColor theme="4"/>
        <bgColor indexed="64"/>
      </patternFill>
    </fill>
    <fill>
      <patternFill patternType="solid">
        <fgColor theme="8"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9" fillId="1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2" fillId="10" borderId="0" applyNumberFormat="0" applyBorder="0" applyAlignment="0" applyProtection="0">
      <alignment vertical="center"/>
    </xf>
    <xf numFmtId="43" fontId="0" fillId="0" borderId="0" applyFont="0" applyFill="0" applyBorder="0" applyAlignment="0" applyProtection="0">
      <alignment vertical="center"/>
    </xf>
    <xf numFmtId="0" fontId="9" fillId="26"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8" borderId="5" applyNumberFormat="0" applyFont="0" applyAlignment="0" applyProtection="0">
      <alignment vertical="center"/>
    </xf>
    <xf numFmtId="0" fontId="9" fillId="23" borderId="0" applyNumberFormat="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2" applyNumberFormat="0" applyFill="0" applyAlignment="0" applyProtection="0">
      <alignment vertical="center"/>
    </xf>
    <xf numFmtId="0" fontId="10" fillId="0" borderId="2" applyNumberFormat="0" applyFill="0" applyAlignment="0" applyProtection="0">
      <alignment vertical="center"/>
    </xf>
    <xf numFmtId="0" fontId="9" fillId="8" borderId="0" applyNumberFormat="0" applyBorder="0" applyAlignment="0" applyProtection="0">
      <alignment vertical="center"/>
    </xf>
    <xf numFmtId="0" fontId="16" fillId="0" borderId="7" applyNumberFormat="0" applyFill="0" applyAlignment="0" applyProtection="0">
      <alignment vertical="center"/>
    </xf>
    <xf numFmtId="0" fontId="9" fillId="5" borderId="0" applyNumberFormat="0" applyBorder="0" applyAlignment="0" applyProtection="0">
      <alignment vertical="center"/>
    </xf>
    <xf numFmtId="0" fontId="23" fillId="22" borderId="9" applyNumberFormat="0" applyAlignment="0" applyProtection="0">
      <alignment vertical="center"/>
    </xf>
    <xf numFmtId="0" fontId="20" fillId="22" borderId="6" applyNumberFormat="0" applyAlignment="0" applyProtection="0">
      <alignment vertical="center"/>
    </xf>
    <xf numFmtId="0" fontId="17" fillId="17" borderId="4" applyNumberFormat="0" applyAlignment="0" applyProtection="0">
      <alignment vertical="center"/>
    </xf>
    <xf numFmtId="0" fontId="8" fillId="16" borderId="0" applyNumberFormat="0" applyBorder="0" applyAlignment="0" applyProtection="0">
      <alignment vertical="center"/>
    </xf>
    <xf numFmtId="0" fontId="9" fillId="15" borderId="0" applyNumberFormat="0" applyBorder="0" applyAlignment="0" applyProtection="0">
      <alignment vertical="center"/>
    </xf>
    <xf numFmtId="0" fontId="22" fillId="0" borderId="8" applyNumberFormat="0" applyFill="0" applyAlignment="0" applyProtection="0">
      <alignment vertical="center"/>
    </xf>
    <xf numFmtId="0" fontId="14" fillId="0" borderId="3" applyNumberFormat="0" applyFill="0" applyAlignment="0" applyProtection="0">
      <alignment vertical="center"/>
    </xf>
    <xf numFmtId="0" fontId="13" fillId="13" borderId="0" applyNumberFormat="0" applyBorder="0" applyAlignment="0" applyProtection="0">
      <alignment vertical="center"/>
    </xf>
    <xf numFmtId="0" fontId="25" fillId="32" borderId="0" applyNumberFormat="0" applyBorder="0" applyAlignment="0" applyProtection="0">
      <alignment vertical="center"/>
    </xf>
    <xf numFmtId="0" fontId="8" fillId="21" borderId="0" applyNumberFormat="0" applyBorder="0" applyAlignment="0" applyProtection="0">
      <alignment vertical="center"/>
    </xf>
    <xf numFmtId="0" fontId="9" fillId="20" borderId="0" applyNumberFormat="0" applyBorder="0" applyAlignment="0" applyProtection="0">
      <alignment vertical="center"/>
    </xf>
    <xf numFmtId="0" fontId="8" fillId="25" borderId="0" applyNumberFormat="0" applyBorder="0" applyAlignment="0" applyProtection="0">
      <alignment vertical="center"/>
    </xf>
    <xf numFmtId="0" fontId="8" fillId="4" borderId="0" applyNumberFormat="0" applyBorder="0" applyAlignment="0" applyProtection="0">
      <alignment vertical="center"/>
    </xf>
    <xf numFmtId="0" fontId="8" fillId="24" borderId="0" applyNumberFormat="0" applyBorder="0" applyAlignment="0" applyProtection="0">
      <alignment vertical="center"/>
    </xf>
    <xf numFmtId="0" fontId="8" fillId="31"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8" fillId="28" borderId="0" applyNumberFormat="0" applyBorder="0" applyAlignment="0" applyProtection="0">
      <alignment vertical="center"/>
    </xf>
    <xf numFmtId="0" fontId="8" fillId="2" borderId="0" applyNumberFormat="0" applyBorder="0" applyAlignment="0" applyProtection="0">
      <alignment vertical="center"/>
    </xf>
    <xf numFmtId="0" fontId="9" fillId="12" borderId="0" applyNumberFormat="0" applyBorder="0" applyAlignment="0" applyProtection="0">
      <alignment vertical="center"/>
    </xf>
    <xf numFmtId="0" fontId="8" fillId="11" borderId="0" applyNumberFormat="0" applyBorder="0" applyAlignment="0" applyProtection="0">
      <alignment vertical="center"/>
    </xf>
    <xf numFmtId="0" fontId="9" fillId="30" borderId="0" applyNumberFormat="0" applyBorder="0" applyAlignment="0" applyProtection="0">
      <alignment vertical="center"/>
    </xf>
    <xf numFmtId="0" fontId="9" fillId="27" borderId="0" applyNumberFormat="0" applyBorder="0" applyAlignment="0" applyProtection="0">
      <alignment vertical="center"/>
    </xf>
    <xf numFmtId="0" fontId="8" fillId="29" borderId="0" applyNumberFormat="0" applyBorder="0" applyAlignment="0" applyProtection="0">
      <alignment vertical="center"/>
    </xf>
    <xf numFmtId="0" fontId="9" fillId="6" borderId="0" applyNumberFormat="0" applyBorder="0" applyAlignment="0" applyProtection="0">
      <alignment vertical="center"/>
    </xf>
  </cellStyleXfs>
  <cellXfs count="23">
    <xf numFmtId="0" fontId="0" fillId="0" borderId="0" xfId="0">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177" fontId="2" fillId="0" borderId="0" xfId="0" applyNumberFormat="1" applyFont="1" applyFill="1" applyAlignment="1">
      <alignment horizontal="center" vertical="center"/>
    </xf>
    <xf numFmtId="0" fontId="1" fillId="0" borderId="0" xfId="0" applyFont="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NumberFormat="1" applyFont="1" applyFill="1" applyBorder="1" applyAlignment="1" applyProtection="1">
      <alignment horizontal="center" vertical="center"/>
    </xf>
    <xf numFmtId="49" fontId="6"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left"/>
    </xf>
    <xf numFmtId="0" fontId="7" fillId="0" borderId="1" xfId="0" applyNumberFormat="1" applyFont="1" applyFill="1" applyBorder="1" applyAlignment="1" applyProtection="1">
      <alignment horizontal="center"/>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177" fontId="4" fillId="0" borderId="0" xfId="0" applyNumberFormat="1" applyFont="1" applyFill="1" applyAlignment="1">
      <alignment horizontal="center" vertical="center"/>
    </xf>
    <xf numFmtId="177" fontId="6" fillId="0" borderId="1" xfId="0" applyNumberFormat="1" applyFont="1" applyFill="1" applyBorder="1" applyAlignment="1">
      <alignment horizontal="center" vertical="center" wrapText="1"/>
    </xf>
    <xf numFmtId="178"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xf>
    <xf numFmtId="0" fontId="7" fillId="0" borderId="1" xfId="0" applyNumberFormat="1" applyFont="1" applyFill="1" applyBorder="1" applyAlignment="1" applyProtection="1">
      <alignment horizontal="left" wrapText="1"/>
    </xf>
    <xf numFmtId="0" fontId="2" fillId="0" borderId="1" xfId="0" applyNumberFormat="1" applyFont="1" applyFill="1" applyBorder="1" applyAlignment="1" applyProtection="1">
      <alignment horizontal="left"/>
    </xf>
    <xf numFmtId="0" fontId="2" fillId="0" borderId="1" xfId="0" applyNumberFormat="1" applyFont="1" applyFill="1" applyBorder="1" applyAlignment="1" applyProtection="1">
      <alignment horizontal="center"/>
    </xf>
    <xf numFmtId="0" fontId="2"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bgColor indexed="52"/>
        </patternFill>
      </fill>
    </dxf>
    <dxf>
      <fill>
        <patternFill patternType="solid">
          <bgColor indexed="1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19&#24180;&#24230;&#20107;&#19994;&#32534;&#38754;&#35797;&#35780;&#20998;&#65288;28&#26085;&#31532;&#20108;&#32771;&#22330;&#65289;&#26680;&#23545;&#215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istrator\Desktop\2019&#24180;&#24230;&#20107;&#19994;&#32534;&#38754;&#35797;&#35780;&#20998;&#65288;&#35760;&#20998;&#21592;&#29992;&#65289;28&#26085;&#31532;&#19968;&#32452;&#26680;&#23545;&#215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2019&#24180;&#24230;&#20107;&#19994;&#32534;&#38754;&#35797;&#35780;&#20998;&#65288;29&#26085;&#31532;&#20108;&#32771;&#22330;&#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38754;&#35797;&#35745;&#20998;&#34920;29&#2608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汇总"/>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s>
    <sheetDataSet>
      <sheetData sheetId="0" refreshError="1"/>
      <sheetData sheetId="1" refreshError="1">
        <row r="7">
          <cell r="D7">
            <v>64.8</v>
          </cell>
        </row>
      </sheetData>
      <sheetData sheetId="2" refreshError="1">
        <row r="7">
          <cell r="D7">
            <v>71</v>
          </cell>
        </row>
      </sheetData>
      <sheetData sheetId="3" refreshError="1">
        <row r="7">
          <cell r="D7">
            <v>79.6</v>
          </cell>
        </row>
      </sheetData>
      <sheetData sheetId="4" refreshError="1">
        <row r="7">
          <cell r="D7">
            <v>69.2</v>
          </cell>
        </row>
      </sheetData>
      <sheetData sheetId="5" refreshError="1">
        <row r="7">
          <cell r="D7">
            <v>71</v>
          </cell>
        </row>
      </sheetData>
      <sheetData sheetId="6" refreshError="1">
        <row r="7">
          <cell r="D7">
            <v>68.4</v>
          </cell>
        </row>
      </sheetData>
      <sheetData sheetId="7" refreshError="1">
        <row r="7">
          <cell r="D7">
            <v>64.8</v>
          </cell>
        </row>
      </sheetData>
      <sheetData sheetId="8" refreshError="1">
        <row r="7">
          <cell r="D7">
            <v>76.4</v>
          </cell>
        </row>
      </sheetData>
      <sheetData sheetId="9" refreshError="1">
        <row r="7">
          <cell r="D7">
            <v>74</v>
          </cell>
        </row>
      </sheetData>
      <sheetData sheetId="10" refreshError="1">
        <row r="7">
          <cell r="D7">
            <v>72.5</v>
          </cell>
        </row>
      </sheetData>
      <sheetData sheetId="11" refreshError="1">
        <row r="7">
          <cell r="D7">
            <v>64.4</v>
          </cell>
        </row>
      </sheetData>
      <sheetData sheetId="12" refreshError="1">
        <row r="7">
          <cell r="D7">
            <v>68.8</v>
          </cell>
        </row>
      </sheetData>
      <sheetData sheetId="13" refreshError="1">
        <row r="7">
          <cell r="D7">
            <v>72.6</v>
          </cell>
        </row>
      </sheetData>
      <sheetData sheetId="14" refreshError="1">
        <row r="7">
          <cell r="D7">
            <v>70.1</v>
          </cell>
        </row>
      </sheetData>
      <sheetData sheetId="15" refreshError="1">
        <row r="7">
          <cell r="D7">
            <v>71.8</v>
          </cell>
        </row>
      </sheetData>
      <sheetData sheetId="16" refreshError="1"/>
      <sheetData sheetId="17" refreshError="1">
        <row r="7">
          <cell r="D7">
            <v>65.6</v>
          </cell>
        </row>
      </sheetData>
      <sheetData sheetId="18" refreshError="1">
        <row r="7">
          <cell r="D7">
            <v>60.9</v>
          </cell>
        </row>
      </sheetData>
      <sheetData sheetId="19" refreshError="1">
        <row r="7">
          <cell r="D7">
            <v>69.4</v>
          </cell>
        </row>
      </sheetData>
      <sheetData sheetId="20" refreshError="1">
        <row r="7">
          <cell r="D7">
            <v>66.2</v>
          </cell>
        </row>
      </sheetData>
      <sheetData sheetId="21" refreshError="1">
        <row r="7">
          <cell r="D7">
            <v>65.4</v>
          </cell>
        </row>
      </sheetData>
      <sheetData sheetId="22" refreshError="1">
        <row r="7">
          <cell r="D7">
            <v>70.6</v>
          </cell>
        </row>
      </sheetData>
      <sheetData sheetId="23" refreshError="1">
        <row r="7">
          <cell r="D7">
            <v>73</v>
          </cell>
        </row>
      </sheetData>
      <sheetData sheetId="24" refreshError="1">
        <row r="7">
          <cell r="D7">
            <v>70.8</v>
          </cell>
        </row>
      </sheetData>
      <sheetData sheetId="25" refreshError="1">
        <row r="7">
          <cell r="D7">
            <v>60.2</v>
          </cell>
        </row>
      </sheetData>
      <sheetData sheetId="26" refreshError="1">
        <row r="7">
          <cell r="D7">
            <v>73.3</v>
          </cell>
        </row>
      </sheetData>
      <sheetData sheetId="27" refreshError="1">
        <row r="7">
          <cell r="D7">
            <v>65.4</v>
          </cell>
        </row>
      </sheetData>
      <sheetData sheetId="28" refreshError="1">
        <row r="7">
          <cell r="D7">
            <v>63.8</v>
          </cell>
        </row>
      </sheetData>
      <sheetData sheetId="29" refreshError="1">
        <row r="7">
          <cell r="D7">
            <v>69.8</v>
          </cell>
        </row>
      </sheetData>
      <sheetData sheetId="30" refreshError="1">
        <row r="7">
          <cell r="D7">
            <v>68</v>
          </cell>
        </row>
      </sheetData>
      <sheetData sheetId="31" refreshError="1">
        <row r="7">
          <cell r="D7">
            <v>68</v>
          </cell>
        </row>
      </sheetData>
      <sheetData sheetId="32" refreshError="1">
        <row r="7">
          <cell r="D7">
            <v>68.4</v>
          </cell>
        </row>
      </sheetData>
      <sheetData sheetId="33" refreshError="1">
        <row r="7">
          <cell r="D7">
            <v>63.4</v>
          </cell>
        </row>
      </sheetData>
      <sheetData sheetId="34" refreshError="1">
        <row r="7">
          <cell r="D7">
            <v>69.6</v>
          </cell>
        </row>
      </sheetData>
      <sheetData sheetId="35" refreshError="1">
        <row r="7">
          <cell r="D7">
            <v>74.2</v>
          </cell>
        </row>
      </sheetData>
      <sheetData sheetId="36" refreshError="1">
        <row r="7">
          <cell r="D7">
            <v>67.4</v>
          </cell>
        </row>
      </sheetData>
      <sheetData sheetId="37" refreshError="1">
        <row r="7">
          <cell r="D7">
            <v>72.8</v>
          </cell>
        </row>
      </sheetData>
      <sheetData sheetId="38" refreshError="1">
        <row r="7">
          <cell r="D7">
            <v>41.2</v>
          </cell>
        </row>
      </sheetData>
      <sheetData sheetId="39" refreshError="1">
        <row r="7">
          <cell r="D7">
            <v>76.6</v>
          </cell>
        </row>
      </sheetData>
      <sheetData sheetId="40" refreshError="1">
        <row r="7">
          <cell r="D7">
            <v>66.9</v>
          </cell>
        </row>
      </sheetData>
      <sheetData sheetId="41" refreshError="1">
        <row r="7">
          <cell r="D7">
            <v>68.46</v>
          </cell>
        </row>
      </sheetData>
      <sheetData sheetId="42" refreshError="1">
        <row r="7">
          <cell r="D7">
            <v>70.6</v>
          </cell>
        </row>
      </sheetData>
      <sheetData sheetId="43" refreshError="1">
        <row r="7">
          <cell r="D7">
            <v>66.9</v>
          </cell>
        </row>
      </sheetData>
      <sheetData sheetId="44" refreshError="1">
        <row r="7">
          <cell r="D7">
            <v>72</v>
          </cell>
        </row>
      </sheetData>
      <sheetData sheetId="45" refreshError="1">
        <row r="7">
          <cell r="D7">
            <v>68.4</v>
          </cell>
        </row>
      </sheetData>
      <sheetData sheetId="46" refreshError="1">
        <row r="7">
          <cell r="D7">
            <v>71.4</v>
          </cell>
        </row>
      </sheetData>
      <sheetData sheetId="47" refreshError="1">
        <row r="7">
          <cell r="D7">
            <v>67.5</v>
          </cell>
        </row>
      </sheetData>
      <sheetData sheetId="48" refreshError="1">
        <row r="7">
          <cell r="D7">
            <v>73.2</v>
          </cell>
        </row>
      </sheetData>
      <sheetData sheetId="49" refreshError="1">
        <row r="7">
          <cell r="D7">
            <v>70</v>
          </cell>
        </row>
      </sheetData>
      <sheetData sheetId="50" refreshError="1">
        <row r="7">
          <cell r="D7">
            <v>65.2</v>
          </cell>
        </row>
      </sheetData>
      <sheetData sheetId="51" refreshError="1">
        <row r="7">
          <cell r="D7">
            <v>75.2</v>
          </cell>
        </row>
      </sheetData>
      <sheetData sheetId="52" refreshError="1">
        <row r="7">
          <cell r="D7">
            <v>75.1</v>
          </cell>
        </row>
      </sheetData>
      <sheetData sheetId="53" refreshError="1">
        <row r="7">
          <cell r="D7">
            <v>66.9</v>
          </cell>
        </row>
      </sheetData>
      <sheetData sheetId="54" refreshError="1">
        <row r="7">
          <cell r="D7">
            <v>70.6</v>
          </cell>
        </row>
      </sheetData>
      <sheetData sheetId="55" refreshError="1">
        <row r="7">
          <cell r="D7">
            <v>67.7</v>
          </cell>
        </row>
      </sheetData>
      <sheetData sheetId="56" refreshError="1">
        <row r="7">
          <cell r="D7">
            <v>68.1</v>
          </cell>
        </row>
      </sheetData>
      <sheetData sheetId="57" refreshError="1">
        <row r="7">
          <cell r="D7">
            <v>71.1</v>
          </cell>
        </row>
      </sheetData>
      <sheetData sheetId="58" refreshError="1">
        <row r="7">
          <cell r="D7">
            <v>61</v>
          </cell>
        </row>
      </sheetData>
      <sheetData sheetId="59" refreshError="1">
        <row r="7">
          <cell r="D7">
            <v>72.8</v>
          </cell>
        </row>
      </sheetData>
      <sheetData sheetId="60" refreshError="1">
        <row r="7">
          <cell r="D7">
            <v>68</v>
          </cell>
        </row>
      </sheetData>
      <sheetData sheetId="61" refreshError="1">
        <row r="7">
          <cell r="D7">
            <v>65.4</v>
          </cell>
        </row>
      </sheetData>
      <sheetData sheetId="62" refreshError="1">
        <row r="7">
          <cell r="D7">
            <v>71.2</v>
          </cell>
        </row>
      </sheetData>
      <sheetData sheetId="63" refreshError="1">
        <row r="7">
          <cell r="D7">
            <v>71.6</v>
          </cell>
        </row>
      </sheetData>
      <sheetData sheetId="64" refreshError="1">
        <row r="7">
          <cell r="D7">
            <v>73.6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汇总"/>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Sheet1"/>
    </sheetNames>
    <sheetDataSet>
      <sheetData sheetId="0" refreshError="1"/>
      <sheetData sheetId="1" refreshError="1">
        <row r="7">
          <cell r="D7">
            <v>73.6</v>
          </cell>
        </row>
      </sheetData>
      <sheetData sheetId="2" refreshError="1">
        <row r="7">
          <cell r="D7">
            <v>69</v>
          </cell>
        </row>
      </sheetData>
      <sheetData sheetId="3" refreshError="1">
        <row r="7">
          <cell r="D7">
            <v>69.82</v>
          </cell>
        </row>
      </sheetData>
      <sheetData sheetId="4" refreshError="1">
        <row r="7">
          <cell r="D7">
            <v>66.3</v>
          </cell>
        </row>
      </sheetData>
      <sheetData sheetId="5" refreshError="1">
        <row r="7">
          <cell r="D7">
            <v>66.5</v>
          </cell>
        </row>
      </sheetData>
      <sheetData sheetId="6" refreshError="1">
        <row r="7">
          <cell r="D7">
            <v>60.2</v>
          </cell>
        </row>
      </sheetData>
      <sheetData sheetId="7" refreshError="1">
        <row r="7">
          <cell r="D7">
            <v>66.4</v>
          </cell>
        </row>
      </sheetData>
      <sheetData sheetId="8" refreshError="1">
        <row r="7">
          <cell r="D7">
            <v>76.1</v>
          </cell>
        </row>
      </sheetData>
      <sheetData sheetId="9" refreshError="1">
        <row r="7">
          <cell r="D7">
            <v>81.4</v>
          </cell>
        </row>
      </sheetData>
      <sheetData sheetId="10" refreshError="1">
        <row r="7">
          <cell r="D7">
            <v>64.1</v>
          </cell>
        </row>
      </sheetData>
      <sheetData sheetId="11" refreshError="1">
        <row r="7">
          <cell r="D7">
            <v>66.9</v>
          </cell>
        </row>
      </sheetData>
      <sheetData sheetId="12" refreshError="1">
        <row r="7">
          <cell r="D7">
            <v>60.1</v>
          </cell>
        </row>
      </sheetData>
      <sheetData sheetId="13" refreshError="1">
        <row r="7">
          <cell r="D7">
            <v>59.3</v>
          </cell>
        </row>
      </sheetData>
      <sheetData sheetId="14" refreshError="1">
        <row r="7">
          <cell r="D7">
            <v>63.6</v>
          </cell>
        </row>
      </sheetData>
      <sheetData sheetId="15" refreshError="1">
        <row r="7">
          <cell r="D7">
            <v>66.9</v>
          </cell>
        </row>
      </sheetData>
      <sheetData sheetId="16" refreshError="1">
        <row r="7">
          <cell r="D7">
            <v>62.7</v>
          </cell>
        </row>
      </sheetData>
      <sheetData sheetId="17" refreshError="1">
        <row r="7">
          <cell r="D7">
            <v>61.5</v>
          </cell>
        </row>
      </sheetData>
      <sheetData sheetId="18" refreshError="1">
        <row r="7">
          <cell r="D7">
            <v>59</v>
          </cell>
        </row>
      </sheetData>
      <sheetData sheetId="19" refreshError="1">
        <row r="7">
          <cell r="D7">
            <v>64</v>
          </cell>
        </row>
      </sheetData>
      <sheetData sheetId="20" refreshError="1">
        <row r="7">
          <cell r="D7">
            <v>65.76</v>
          </cell>
        </row>
      </sheetData>
      <sheetData sheetId="21" refreshError="1">
        <row r="7">
          <cell r="D7">
            <v>58.5</v>
          </cell>
        </row>
      </sheetData>
      <sheetData sheetId="22" refreshError="1">
        <row r="7">
          <cell r="D7">
            <v>68</v>
          </cell>
        </row>
      </sheetData>
      <sheetData sheetId="23" refreshError="1">
        <row r="7">
          <cell r="D7">
            <v>68.1</v>
          </cell>
        </row>
      </sheetData>
      <sheetData sheetId="24" refreshError="1">
        <row r="7">
          <cell r="D7">
            <v>74</v>
          </cell>
        </row>
      </sheetData>
      <sheetData sheetId="25" refreshError="1">
        <row r="7">
          <cell r="D7">
            <v>66.8</v>
          </cell>
        </row>
      </sheetData>
      <sheetData sheetId="26" refreshError="1">
        <row r="7">
          <cell r="D7">
            <v>63.7</v>
          </cell>
        </row>
      </sheetData>
      <sheetData sheetId="27" refreshError="1">
        <row r="7">
          <cell r="D7">
            <v>66.9</v>
          </cell>
        </row>
      </sheetData>
      <sheetData sheetId="28" refreshError="1">
        <row r="7">
          <cell r="D7">
            <v>74.4</v>
          </cell>
        </row>
      </sheetData>
      <sheetData sheetId="29" refreshError="1">
        <row r="7">
          <cell r="D7">
            <v>60.8</v>
          </cell>
        </row>
      </sheetData>
      <sheetData sheetId="30" refreshError="1">
        <row r="7">
          <cell r="D7">
            <v>61.3</v>
          </cell>
        </row>
      </sheetData>
      <sheetData sheetId="31" refreshError="1">
        <row r="7">
          <cell r="D7">
            <v>60.5</v>
          </cell>
        </row>
      </sheetData>
      <sheetData sheetId="32" refreshError="1">
        <row r="7">
          <cell r="D7">
            <v>69.1</v>
          </cell>
        </row>
      </sheetData>
      <sheetData sheetId="33" refreshError="1">
        <row r="7">
          <cell r="D7">
            <v>71.5</v>
          </cell>
        </row>
      </sheetData>
      <sheetData sheetId="34" refreshError="1">
        <row r="7">
          <cell r="D7">
            <v>61.6</v>
          </cell>
        </row>
      </sheetData>
      <sheetData sheetId="35" refreshError="1">
        <row r="7">
          <cell r="D7">
            <v>72.7</v>
          </cell>
        </row>
      </sheetData>
      <sheetData sheetId="36" refreshError="1">
        <row r="7">
          <cell r="D7">
            <v>59.96</v>
          </cell>
        </row>
      </sheetData>
      <sheetData sheetId="37" refreshError="1">
        <row r="7">
          <cell r="D7">
            <v>72.5</v>
          </cell>
        </row>
      </sheetData>
      <sheetData sheetId="38" refreshError="1">
        <row r="7">
          <cell r="D7">
            <v>67.7</v>
          </cell>
        </row>
      </sheetData>
      <sheetData sheetId="39" refreshError="1">
        <row r="7">
          <cell r="D7">
            <v>69.7</v>
          </cell>
        </row>
      </sheetData>
      <sheetData sheetId="40" refreshError="1">
        <row r="7">
          <cell r="D7">
            <v>69.6</v>
          </cell>
        </row>
      </sheetData>
      <sheetData sheetId="41" refreshError="1">
        <row r="7">
          <cell r="D7">
            <v>68.8</v>
          </cell>
        </row>
      </sheetData>
      <sheetData sheetId="42" refreshError="1">
        <row r="7">
          <cell r="D7">
            <v>62.6</v>
          </cell>
        </row>
      </sheetData>
      <sheetData sheetId="43" refreshError="1">
        <row r="7">
          <cell r="D7">
            <v>69.1</v>
          </cell>
        </row>
      </sheetData>
      <sheetData sheetId="44" refreshError="1">
        <row r="7">
          <cell r="D7">
            <v>71.8</v>
          </cell>
        </row>
      </sheetData>
      <sheetData sheetId="45" refreshError="1">
        <row r="7">
          <cell r="D7">
            <v>63.5</v>
          </cell>
        </row>
      </sheetData>
      <sheetData sheetId="46" refreshError="1">
        <row r="7">
          <cell r="D7">
            <v>73.4</v>
          </cell>
        </row>
      </sheetData>
      <sheetData sheetId="47" refreshError="1">
        <row r="7">
          <cell r="D7">
            <v>73.1</v>
          </cell>
        </row>
      </sheetData>
      <sheetData sheetId="48" refreshError="1">
        <row r="7">
          <cell r="D7">
            <v>68.3</v>
          </cell>
        </row>
      </sheetData>
      <sheetData sheetId="49" refreshError="1">
        <row r="7">
          <cell r="D7">
            <v>66</v>
          </cell>
        </row>
      </sheetData>
      <sheetData sheetId="50" refreshError="1">
        <row r="7">
          <cell r="D7">
            <v>67.5</v>
          </cell>
        </row>
      </sheetData>
      <sheetData sheetId="51" refreshError="1">
        <row r="7">
          <cell r="D7">
            <v>67.5</v>
          </cell>
        </row>
      </sheetData>
      <sheetData sheetId="52" refreshError="1">
        <row r="7">
          <cell r="D7">
            <v>65.4</v>
          </cell>
        </row>
      </sheetData>
      <sheetData sheetId="53" refreshError="1">
        <row r="7">
          <cell r="D7">
            <v>61.3</v>
          </cell>
        </row>
      </sheetData>
      <sheetData sheetId="54" refreshError="1">
        <row r="7">
          <cell r="D7">
            <v>71.1</v>
          </cell>
        </row>
      </sheetData>
      <sheetData sheetId="55" refreshError="1">
        <row r="7">
          <cell r="D7">
            <v>61.7</v>
          </cell>
        </row>
      </sheetData>
      <sheetData sheetId="56" refreshError="1">
        <row r="7">
          <cell r="D7">
            <v>60.3</v>
          </cell>
        </row>
      </sheetData>
      <sheetData sheetId="57" refreshError="1">
        <row r="7">
          <cell r="D7">
            <v>68.8</v>
          </cell>
        </row>
      </sheetData>
      <sheetData sheetId="58" refreshError="1">
        <row r="7">
          <cell r="D7">
            <v>66.8</v>
          </cell>
        </row>
      </sheetData>
      <sheetData sheetId="59" refreshError="1">
        <row r="7">
          <cell r="D7">
            <v>60.4</v>
          </cell>
        </row>
      </sheetData>
      <sheetData sheetId="60" refreshError="1">
        <row r="7">
          <cell r="D7">
            <v>71.6</v>
          </cell>
        </row>
      </sheetData>
      <sheetData sheetId="61" refreshError="1">
        <row r="7">
          <cell r="D7">
            <v>62.9</v>
          </cell>
        </row>
      </sheetData>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汇总"/>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s>
    <sheetDataSet>
      <sheetData sheetId="0" refreshError="1">
        <row r="2">
          <cell r="B2" t="str">
            <v>姓名</v>
          </cell>
          <cell r="C2" t="str">
            <v>成绩</v>
          </cell>
        </row>
        <row r="3">
          <cell r="B3" t="str">
            <v>赵美双</v>
          </cell>
          <cell r="C3">
            <v>70.8</v>
          </cell>
        </row>
        <row r="4">
          <cell r="B4" t="str">
            <v>王宇</v>
          </cell>
          <cell r="C4">
            <v>70.7</v>
          </cell>
        </row>
        <row r="5">
          <cell r="B5" t="str">
            <v>王岩</v>
          </cell>
          <cell r="C5">
            <v>72.84</v>
          </cell>
        </row>
        <row r="6">
          <cell r="B6" t="str">
            <v>孙燕</v>
          </cell>
          <cell r="C6">
            <v>68.7</v>
          </cell>
        </row>
        <row r="7">
          <cell r="B7" t="str">
            <v>王雪薇</v>
          </cell>
          <cell r="C7">
            <v>68.9</v>
          </cell>
        </row>
        <row r="8">
          <cell r="B8" t="str">
            <v>刘秀琦</v>
          </cell>
          <cell r="C8">
            <v>77.8</v>
          </cell>
        </row>
        <row r="9">
          <cell r="B9" t="str">
            <v>吴涛</v>
          </cell>
          <cell r="C9">
            <v>65.9</v>
          </cell>
        </row>
        <row r="10">
          <cell r="B10" t="str">
            <v>孙雪琦</v>
          </cell>
          <cell r="C10">
            <v>67.6</v>
          </cell>
        </row>
        <row r="11">
          <cell r="B11" t="str">
            <v>季东远</v>
          </cell>
          <cell r="C11">
            <v>69.6</v>
          </cell>
        </row>
        <row r="12">
          <cell r="B12" t="str">
            <v>王安东</v>
          </cell>
          <cell r="C12">
            <v>71.4</v>
          </cell>
        </row>
        <row r="13">
          <cell r="B13" t="str">
            <v>朱雅楠</v>
          </cell>
          <cell r="C13">
            <v>69.2</v>
          </cell>
        </row>
        <row r="14">
          <cell r="B14" t="str">
            <v>王佳利</v>
          </cell>
          <cell r="C14">
            <v>72.8</v>
          </cell>
        </row>
        <row r="15">
          <cell r="B15" t="str">
            <v>邵磊</v>
          </cell>
          <cell r="C15">
            <v>72.7</v>
          </cell>
        </row>
        <row r="16">
          <cell r="B16" t="str">
            <v>刘庚</v>
          </cell>
          <cell r="C16">
            <v>71.8</v>
          </cell>
        </row>
        <row r="17">
          <cell r="B17" t="str">
            <v>刘然</v>
          </cell>
          <cell r="C17">
            <v>73.8</v>
          </cell>
        </row>
        <row r="18">
          <cell r="B18" t="str">
            <v>潘玮</v>
          </cell>
          <cell r="C18">
            <v>70.8</v>
          </cell>
        </row>
        <row r="19">
          <cell r="B19" t="str">
            <v>王佳琪</v>
          </cell>
          <cell r="C19">
            <v>76.2</v>
          </cell>
        </row>
        <row r="20">
          <cell r="B20" t="str">
            <v>靳秉昌</v>
          </cell>
          <cell r="C20">
            <v>67.6</v>
          </cell>
        </row>
        <row r="21">
          <cell r="B21" t="str">
            <v>李翃达</v>
          </cell>
          <cell r="C21">
            <v>72.8</v>
          </cell>
        </row>
        <row r="22">
          <cell r="B22" t="str">
            <v>杨霖贵</v>
          </cell>
          <cell r="C22">
            <v>67.8</v>
          </cell>
        </row>
        <row r="23">
          <cell r="B23" t="str">
            <v>杨月</v>
          </cell>
          <cell r="C23">
            <v>71.5</v>
          </cell>
        </row>
        <row r="24">
          <cell r="B24" t="str">
            <v>李世航</v>
          </cell>
          <cell r="C24">
            <v>71.1</v>
          </cell>
        </row>
        <row r="25">
          <cell r="B25" t="str">
            <v>郭琳</v>
          </cell>
          <cell r="C25">
            <v>70.7</v>
          </cell>
        </row>
        <row r="26">
          <cell r="B26" t="str">
            <v>朱天慧</v>
          </cell>
          <cell r="C26">
            <v>68.6</v>
          </cell>
        </row>
        <row r="27">
          <cell r="B27" t="str">
            <v>韩天博</v>
          </cell>
          <cell r="C27">
            <v>74.9</v>
          </cell>
        </row>
        <row r="28">
          <cell r="B28" t="str">
            <v>韩冰</v>
          </cell>
          <cell r="C28">
            <v>72.8</v>
          </cell>
        </row>
        <row r="29">
          <cell r="B29" t="str">
            <v>张越</v>
          </cell>
          <cell r="C29">
            <v>70.1</v>
          </cell>
        </row>
        <row r="30">
          <cell r="B30" t="str">
            <v>于晓宇</v>
          </cell>
          <cell r="C30">
            <v>72.8</v>
          </cell>
        </row>
        <row r="31">
          <cell r="B31" t="str">
            <v>王修循</v>
          </cell>
          <cell r="C31">
            <v>69.6</v>
          </cell>
        </row>
        <row r="32">
          <cell r="B32" t="str">
            <v>刘丽</v>
          </cell>
          <cell r="C32">
            <v>71.6</v>
          </cell>
        </row>
        <row r="33">
          <cell r="B33" t="str">
            <v>段文迪</v>
          </cell>
          <cell r="C33">
            <v>73.4</v>
          </cell>
        </row>
        <row r="34">
          <cell r="B34" t="str">
            <v>咸美生</v>
          </cell>
          <cell r="C34">
            <v>67.9</v>
          </cell>
        </row>
        <row r="35">
          <cell r="B35" t="str">
            <v>董帅</v>
          </cell>
          <cell r="C35">
            <v>68.5</v>
          </cell>
        </row>
        <row r="36">
          <cell r="B36" t="str">
            <v>王天琦</v>
          </cell>
          <cell r="C36">
            <v>68.74</v>
          </cell>
        </row>
        <row r="37">
          <cell r="B37" t="str">
            <v>安志华</v>
          </cell>
          <cell r="C37">
            <v>69.8</v>
          </cell>
        </row>
        <row r="38">
          <cell r="B38" t="str">
            <v>马建标</v>
          </cell>
          <cell r="C38">
            <v>71.5</v>
          </cell>
        </row>
        <row r="39">
          <cell r="B39" t="str">
            <v>王冠乔</v>
          </cell>
          <cell r="C39">
            <v>70.9</v>
          </cell>
        </row>
        <row r="40">
          <cell r="B40" t="str">
            <v>史悦</v>
          </cell>
          <cell r="C40">
            <v>70.5</v>
          </cell>
        </row>
        <row r="41">
          <cell r="B41" t="str">
            <v>李颖慧</v>
          </cell>
          <cell r="C41">
            <v>65.8</v>
          </cell>
        </row>
        <row r="42">
          <cell r="B42" t="str">
            <v>孟繁星</v>
          </cell>
          <cell r="C42">
            <v>66.2</v>
          </cell>
        </row>
        <row r="43">
          <cell r="B43" t="str">
            <v>邵楠</v>
          </cell>
          <cell r="C43">
            <v>69.2</v>
          </cell>
        </row>
        <row r="44">
          <cell r="B44" t="str">
            <v>艾之琳</v>
          </cell>
          <cell r="C44">
            <v>72.9</v>
          </cell>
        </row>
        <row r="45">
          <cell r="B45" t="str">
            <v>季思序</v>
          </cell>
          <cell r="C45">
            <v>70.98</v>
          </cell>
        </row>
        <row r="46">
          <cell r="B46" t="str">
            <v>苏珊珊</v>
          </cell>
          <cell r="C46">
            <v>68.6</v>
          </cell>
        </row>
        <row r="47">
          <cell r="B47" t="str">
            <v>梁博宇</v>
          </cell>
          <cell r="C47">
            <v>72.5</v>
          </cell>
        </row>
        <row r="48">
          <cell r="B48" t="str">
            <v>杨永鑫</v>
          </cell>
          <cell r="C48">
            <v>71.2</v>
          </cell>
        </row>
        <row r="49">
          <cell r="B49" t="str">
            <v>黄婷泽</v>
          </cell>
          <cell r="C49">
            <v>70.1</v>
          </cell>
        </row>
        <row r="50">
          <cell r="B50" t="str">
            <v>孙玉坤</v>
          </cell>
          <cell r="C50">
            <v>76</v>
          </cell>
        </row>
        <row r="51">
          <cell r="B51" t="str">
            <v>李其超</v>
          </cell>
          <cell r="C51">
            <v>71.1</v>
          </cell>
        </row>
        <row r="52">
          <cell r="B52" t="str">
            <v>李国峰</v>
          </cell>
          <cell r="C52">
            <v>68.3</v>
          </cell>
        </row>
        <row r="53">
          <cell r="B53" t="str">
            <v>姜哲</v>
          </cell>
          <cell r="C53">
            <v>68.6</v>
          </cell>
        </row>
        <row r="54">
          <cell r="B54" t="str">
            <v>肖爽</v>
          </cell>
          <cell r="C54">
            <v>66.9</v>
          </cell>
        </row>
        <row r="55">
          <cell r="B55" t="str">
            <v>党春文</v>
          </cell>
          <cell r="C55">
            <v>73.6</v>
          </cell>
        </row>
        <row r="56">
          <cell r="B56" t="str">
            <v>张淼</v>
          </cell>
          <cell r="C56">
            <v>77.8</v>
          </cell>
        </row>
        <row r="57">
          <cell r="B57" t="str">
            <v>李博研</v>
          </cell>
          <cell r="C57">
            <v>64.8</v>
          </cell>
        </row>
        <row r="58">
          <cell r="B58" t="str">
            <v>张旭</v>
          </cell>
          <cell r="C58">
            <v>69.1</v>
          </cell>
        </row>
        <row r="59">
          <cell r="B59" t="str">
            <v>刘思梦</v>
          </cell>
          <cell r="C59">
            <v>70.6</v>
          </cell>
        </row>
        <row r="60">
          <cell r="B60" t="str">
            <v>徐雅楠</v>
          </cell>
          <cell r="C60">
            <v>67.9</v>
          </cell>
        </row>
        <row r="61">
          <cell r="B61" t="str">
            <v>刘伟</v>
          </cell>
          <cell r="C61">
            <v>72</v>
          </cell>
        </row>
        <row r="62">
          <cell r="B62" t="str">
            <v>尚伟杰</v>
          </cell>
          <cell r="C62">
            <v>71.7</v>
          </cell>
        </row>
        <row r="63">
          <cell r="B63" t="str">
            <v>王志宇</v>
          </cell>
          <cell r="C63">
            <v>70.4</v>
          </cell>
        </row>
        <row r="64">
          <cell r="B64" t="str">
            <v>荆琦雨</v>
          </cell>
          <cell r="C64">
            <v>71.4</v>
          </cell>
        </row>
        <row r="65">
          <cell r="B65" t="str">
            <v>荆艳艳</v>
          </cell>
          <cell r="C65">
            <v>70.2</v>
          </cell>
        </row>
        <row r="66">
          <cell r="B66" t="str">
            <v>李卓毅</v>
          </cell>
          <cell r="C66">
            <v>70.9</v>
          </cell>
        </row>
        <row r="67">
          <cell r="B67" t="str">
            <v>白玉麟</v>
          </cell>
          <cell r="C67">
            <v>68.4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汇总"/>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s>
    <sheetDataSet>
      <sheetData sheetId="0" refreshError="1"/>
      <sheetData sheetId="1" refreshError="1">
        <row r="7">
          <cell r="D7">
            <v>71.9</v>
          </cell>
        </row>
      </sheetData>
      <sheetData sheetId="2" refreshError="1">
        <row r="7">
          <cell r="D7">
            <v>68.3</v>
          </cell>
        </row>
      </sheetData>
      <sheetData sheetId="3" refreshError="1">
        <row r="7">
          <cell r="D7">
            <v>67.1</v>
          </cell>
        </row>
      </sheetData>
      <sheetData sheetId="4" refreshError="1">
        <row r="7">
          <cell r="D7">
            <v>75.4</v>
          </cell>
        </row>
      </sheetData>
      <sheetData sheetId="5" refreshError="1">
        <row r="7">
          <cell r="D7">
            <v>62.7</v>
          </cell>
        </row>
      </sheetData>
      <sheetData sheetId="6" refreshError="1">
        <row r="7">
          <cell r="D7">
            <v>64.9</v>
          </cell>
        </row>
      </sheetData>
      <sheetData sheetId="7" refreshError="1">
        <row r="7">
          <cell r="D7">
            <v>60.9</v>
          </cell>
        </row>
      </sheetData>
      <sheetData sheetId="8" refreshError="1">
        <row r="7">
          <cell r="D7">
            <v>71.6</v>
          </cell>
        </row>
      </sheetData>
      <sheetData sheetId="9" refreshError="1">
        <row r="7">
          <cell r="D7">
            <v>66.4</v>
          </cell>
        </row>
      </sheetData>
      <sheetData sheetId="10" refreshError="1">
        <row r="7">
          <cell r="D7">
            <v>70.2</v>
          </cell>
        </row>
      </sheetData>
      <sheetData sheetId="11" refreshError="1">
        <row r="7">
          <cell r="D7">
            <v>68.3</v>
          </cell>
        </row>
      </sheetData>
      <sheetData sheetId="12" refreshError="1">
        <row r="7">
          <cell r="D7">
            <v>68.7</v>
          </cell>
        </row>
      </sheetData>
      <sheetData sheetId="13" refreshError="1">
        <row r="7">
          <cell r="D7">
            <v>60.5</v>
          </cell>
        </row>
      </sheetData>
      <sheetData sheetId="14" refreshError="1">
        <row r="7">
          <cell r="D7">
            <v>64</v>
          </cell>
        </row>
      </sheetData>
      <sheetData sheetId="15" refreshError="1">
        <row r="7">
          <cell r="D7">
            <v>61.3</v>
          </cell>
        </row>
      </sheetData>
      <sheetData sheetId="16" refreshError="1">
        <row r="7">
          <cell r="D7">
            <v>69.8</v>
          </cell>
        </row>
      </sheetData>
      <sheetData sheetId="17" refreshError="1">
        <row r="7">
          <cell r="D7">
            <v>67.7</v>
          </cell>
        </row>
      </sheetData>
      <sheetData sheetId="18" refreshError="1">
        <row r="7">
          <cell r="D7">
            <v>66.7</v>
          </cell>
        </row>
      </sheetData>
      <sheetData sheetId="19" refreshError="1">
        <row r="7">
          <cell r="D7">
            <v>71.9</v>
          </cell>
        </row>
      </sheetData>
      <sheetData sheetId="20" refreshError="1">
        <row r="7">
          <cell r="D7">
            <v>70.3</v>
          </cell>
        </row>
      </sheetData>
      <sheetData sheetId="21" refreshError="1">
        <row r="7">
          <cell r="D7">
            <v>62.5</v>
          </cell>
        </row>
      </sheetData>
      <sheetData sheetId="22" refreshError="1">
        <row r="7">
          <cell r="D7">
            <v>65.2</v>
          </cell>
        </row>
      </sheetData>
      <sheetData sheetId="23" refreshError="1">
        <row r="7">
          <cell r="D7">
            <v>65.4</v>
          </cell>
        </row>
      </sheetData>
      <sheetData sheetId="24" refreshError="1">
        <row r="7">
          <cell r="D7">
            <v>68.7</v>
          </cell>
        </row>
      </sheetData>
      <sheetData sheetId="25" refreshError="1">
        <row r="7">
          <cell r="D7">
            <v>67.6</v>
          </cell>
        </row>
      </sheetData>
      <sheetData sheetId="26" refreshError="1">
        <row r="7">
          <cell r="D7">
            <v>61.9</v>
          </cell>
        </row>
      </sheetData>
      <sheetData sheetId="27" refreshError="1">
        <row r="7">
          <cell r="D7">
            <v>64</v>
          </cell>
        </row>
      </sheetData>
      <sheetData sheetId="28" refreshError="1">
        <row r="7">
          <cell r="D7">
            <v>66</v>
          </cell>
        </row>
      </sheetData>
      <sheetData sheetId="29" refreshError="1">
        <row r="7">
          <cell r="D7">
            <v>63.7</v>
          </cell>
        </row>
      </sheetData>
      <sheetData sheetId="30" refreshError="1">
        <row r="7">
          <cell r="D7">
            <v>62.3</v>
          </cell>
        </row>
      </sheetData>
      <sheetData sheetId="31" refreshError="1">
        <row r="7">
          <cell r="D7">
            <v>60</v>
          </cell>
        </row>
      </sheetData>
      <sheetData sheetId="32" refreshError="1">
        <row r="7">
          <cell r="D7">
            <v>63.4</v>
          </cell>
        </row>
      </sheetData>
      <sheetData sheetId="33" refreshError="1">
        <row r="7">
          <cell r="D7">
            <v>61.5</v>
          </cell>
        </row>
      </sheetData>
      <sheetData sheetId="34" refreshError="1">
        <row r="7">
          <cell r="D7">
            <v>70.1</v>
          </cell>
        </row>
      </sheetData>
      <sheetData sheetId="35" refreshError="1">
        <row r="7">
          <cell r="D7">
            <v>67.1</v>
          </cell>
        </row>
      </sheetData>
      <sheetData sheetId="36" refreshError="1">
        <row r="7">
          <cell r="D7">
            <v>68.7</v>
          </cell>
        </row>
      </sheetData>
      <sheetData sheetId="37" refreshError="1">
        <row r="7">
          <cell r="D7">
            <v>63.7</v>
          </cell>
        </row>
      </sheetData>
      <sheetData sheetId="38" refreshError="1">
        <row r="7">
          <cell r="D7">
            <v>67.6</v>
          </cell>
        </row>
      </sheetData>
      <sheetData sheetId="39" refreshError="1">
        <row r="7">
          <cell r="D7">
            <v>66.8</v>
          </cell>
        </row>
      </sheetData>
      <sheetData sheetId="40" refreshError="1">
        <row r="7">
          <cell r="D7">
            <v>63</v>
          </cell>
        </row>
      </sheetData>
      <sheetData sheetId="41" refreshError="1">
        <row r="7">
          <cell r="D7">
            <v>63.4</v>
          </cell>
        </row>
      </sheetData>
      <sheetData sheetId="42" refreshError="1">
        <row r="7">
          <cell r="D7">
            <v>60.2</v>
          </cell>
        </row>
      </sheetData>
      <sheetData sheetId="43" refreshError="1">
        <row r="7">
          <cell r="D7">
            <v>67.8</v>
          </cell>
        </row>
      </sheetData>
      <sheetData sheetId="44" refreshError="1">
        <row r="7">
          <cell r="D7">
            <v>74.6</v>
          </cell>
        </row>
      </sheetData>
      <sheetData sheetId="45" refreshError="1">
        <row r="7">
          <cell r="D7">
            <v>67</v>
          </cell>
        </row>
      </sheetData>
      <sheetData sheetId="46" refreshError="1">
        <row r="7">
          <cell r="D7">
            <v>68.7</v>
          </cell>
        </row>
      </sheetData>
      <sheetData sheetId="47" refreshError="1">
        <row r="7">
          <cell r="D7">
            <v>72.6</v>
          </cell>
        </row>
      </sheetData>
      <sheetData sheetId="48" refreshError="1">
        <row r="7">
          <cell r="D7">
            <v>74.4</v>
          </cell>
        </row>
      </sheetData>
      <sheetData sheetId="49" refreshError="1">
        <row r="7">
          <cell r="D7">
            <v>66.9</v>
          </cell>
        </row>
      </sheetData>
      <sheetData sheetId="50" refreshError="1">
        <row r="7">
          <cell r="D7">
            <v>61.8</v>
          </cell>
        </row>
      </sheetData>
      <sheetData sheetId="51" refreshError="1">
        <row r="7">
          <cell r="D7">
            <v>61.6</v>
          </cell>
        </row>
      </sheetData>
      <sheetData sheetId="52" refreshError="1">
        <row r="7">
          <cell r="D7">
            <v>63.9</v>
          </cell>
        </row>
      </sheetData>
      <sheetData sheetId="53" refreshError="1">
        <row r="7">
          <cell r="D7">
            <v>70</v>
          </cell>
        </row>
      </sheetData>
      <sheetData sheetId="54" refreshError="1">
        <row r="7">
          <cell r="D7">
            <v>65</v>
          </cell>
        </row>
      </sheetData>
      <sheetData sheetId="55" refreshError="1">
        <row r="7">
          <cell r="D7">
            <v>64.9</v>
          </cell>
        </row>
      </sheetData>
      <sheetData sheetId="56" refreshError="1">
        <row r="7">
          <cell r="D7">
            <v>65</v>
          </cell>
        </row>
      </sheetData>
      <sheetData sheetId="57" refreshError="1">
        <row r="7">
          <cell r="D7">
            <v>66.8</v>
          </cell>
        </row>
      </sheetData>
      <sheetData sheetId="58" refreshError="1">
        <row r="7">
          <cell r="D7">
            <v>64.3</v>
          </cell>
        </row>
      </sheetData>
      <sheetData sheetId="59" refreshError="1">
        <row r="7">
          <cell r="D7">
            <v>60.6</v>
          </cell>
        </row>
      </sheetData>
      <sheetData sheetId="60" refreshError="1">
        <row r="7">
          <cell r="D7">
            <v>73.1</v>
          </cell>
        </row>
      </sheetData>
      <sheetData sheetId="61" refreshError="1">
        <row r="7">
          <cell r="D7">
            <v>67.3</v>
          </cell>
        </row>
      </sheetData>
      <sheetData sheetId="62" refreshError="1">
        <row r="7">
          <cell r="D7">
            <v>67.8</v>
          </cell>
        </row>
      </sheetData>
      <sheetData sheetId="63" refreshError="1"/>
      <sheetData sheetId="64" refreshError="1"/>
      <sheetData sheetId="65"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54"/>
  <sheetViews>
    <sheetView tabSelected="1" workbookViewId="0">
      <selection activeCell="A2" sqref="A2"/>
    </sheetView>
  </sheetViews>
  <sheetFormatPr defaultColWidth="9" defaultRowHeight="12"/>
  <cols>
    <col min="1" max="1" width="8.25" style="1" customWidth="1"/>
    <col min="2" max="2" width="10.625" style="1" customWidth="1"/>
    <col min="3" max="3" width="4.75" style="2" customWidth="1"/>
    <col min="4" max="4" width="7.125" style="2" customWidth="1"/>
    <col min="5" max="5" width="28.25" style="1" customWidth="1"/>
    <col min="6" max="6" width="25.625" style="1" customWidth="1"/>
    <col min="7" max="7" width="12.75" style="2" customWidth="1"/>
    <col min="8" max="11" width="10.625" style="2" customWidth="1"/>
    <col min="12" max="12" width="10.625" style="3" customWidth="1"/>
    <col min="13" max="16384" width="9" style="4"/>
  </cols>
  <sheetData>
    <row r="1" ht="35" customHeight="1" spans="1:12">
      <c r="A1" s="5" t="s">
        <v>0</v>
      </c>
      <c r="B1" s="6"/>
      <c r="C1" s="6"/>
      <c r="D1" s="6"/>
      <c r="E1" s="6"/>
      <c r="F1" s="6"/>
      <c r="G1" s="6"/>
      <c r="H1" s="6"/>
      <c r="I1" s="6"/>
      <c r="J1" s="6"/>
      <c r="K1" s="6"/>
      <c r="L1" s="14"/>
    </row>
    <row r="2" ht="20" customHeight="1" spans="1:12">
      <c r="A2" s="7" t="s">
        <v>1</v>
      </c>
      <c r="B2" s="7" t="s">
        <v>2</v>
      </c>
      <c r="C2" s="7" t="s">
        <v>3</v>
      </c>
      <c r="D2" s="7" t="s">
        <v>4</v>
      </c>
      <c r="E2" s="7" t="s">
        <v>5</v>
      </c>
      <c r="F2" s="7" t="s">
        <v>6</v>
      </c>
      <c r="G2" s="8" t="s">
        <v>7</v>
      </c>
      <c r="H2" s="9" t="s">
        <v>8</v>
      </c>
      <c r="I2" s="9" t="s">
        <v>9</v>
      </c>
      <c r="J2" s="9" t="s">
        <v>10</v>
      </c>
      <c r="K2" s="9" t="s">
        <v>11</v>
      </c>
      <c r="L2" s="15" t="s">
        <v>12</v>
      </c>
    </row>
    <row r="3" ht="20" customHeight="1" spans="1:12">
      <c r="A3" s="10" t="s">
        <v>13</v>
      </c>
      <c r="B3" s="10" t="s">
        <v>14</v>
      </c>
      <c r="C3" s="11" t="s">
        <v>15</v>
      </c>
      <c r="D3" s="11" t="s">
        <v>16</v>
      </c>
      <c r="E3" s="10" t="s">
        <v>17</v>
      </c>
      <c r="F3" s="10" t="s">
        <v>18</v>
      </c>
      <c r="G3" s="12">
        <v>15041201905</v>
      </c>
      <c r="H3" s="13">
        <v>65.3</v>
      </c>
      <c r="I3" s="13">
        <v>0</v>
      </c>
      <c r="J3" s="13">
        <v>65.3</v>
      </c>
      <c r="K3" s="16">
        <f>'[2]44'!$D$7</f>
        <v>71.8</v>
      </c>
      <c r="L3" s="17">
        <f>J3*0.5+K3*0.5</f>
        <v>68.55</v>
      </c>
    </row>
    <row r="4" ht="20" customHeight="1" spans="1:12">
      <c r="A4" s="10" t="s">
        <v>19</v>
      </c>
      <c r="B4" s="10" t="s">
        <v>20</v>
      </c>
      <c r="C4" s="11" t="s">
        <v>21</v>
      </c>
      <c r="D4" s="11" t="s">
        <v>16</v>
      </c>
      <c r="E4" s="10" t="s">
        <v>17</v>
      </c>
      <c r="F4" s="10" t="s">
        <v>18</v>
      </c>
      <c r="G4" s="12">
        <v>15041201907</v>
      </c>
      <c r="H4" s="13">
        <v>57.63</v>
      </c>
      <c r="I4" s="13">
        <v>0</v>
      </c>
      <c r="J4" s="13">
        <v>57.63</v>
      </c>
      <c r="K4" s="16">
        <f>'[2]51'!$D$7</f>
        <v>67.5</v>
      </c>
      <c r="L4" s="17">
        <f>J4*0.5+K4*0.5</f>
        <v>62.565</v>
      </c>
    </row>
    <row r="5" ht="20" customHeight="1" spans="1:12">
      <c r="A5" s="10" t="s">
        <v>22</v>
      </c>
      <c r="B5" s="10" t="s">
        <v>23</v>
      </c>
      <c r="C5" s="11" t="s">
        <v>15</v>
      </c>
      <c r="D5" s="11" t="s">
        <v>24</v>
      </c>
      <c r="E5" s="10" t="s">
        <v>17</v>
      </c>
      <c r="F5" s="10" t="s">
        <v>18</v>
      </c>
      <c r="G5" s="12">
        <v>15041201904</v>
      </c>
      <c r="H5" s="13">
        <v>47.17</v>
      </c>
      <c r="I5" s="13">
        <v>2.5</v>
      </c>
      <c r="J5" s="13">
        <f>H5+I5</f>
        <v>49.67</v>
      </c>
      <c r="K5" s="16">
        <f>'[2]18'!$D$7</f>
        <v>59</v>
      </c>
      <c r="L5" s="17">
        <f>J5*0.5+K5*0.5</f>
        <v>54.335</v>
      </c>
    </row>
    <row r="6" ht="20" customHeight="1" spans="1:12">
      <c r="A6" s="10" t="s">
        <v>25</v>
      </c>
      <c r="B6" s="10" t="s">
        <v>26</v>
      </c>
      <c r="C6" s="11" t="s">
        <v>15</v>
      </c>
      <c r="D6" s="11" t="s">
        <v>16</v>
      </c>
      <c r="E6" s="10" t="s">
        <v>17</v>
      </c>
      <c r="F6" s="10" t="s">
        <v>27</v>
      </c>
      <c r="G6" s="12">
        <v>15041201909</v>
      </c>
      <c r="H6" s="13">
        <v>61.39</v>
      </c>
      <c r="I6" s="13">
        <v>0</v>
      </c>
      <c r="J6" s="13">
        <v>61.39</v>
      </c>
      <c r="K6" s="16">
        <f>'[2]27'!$D$7</f>
        <v>66.9</v>
      </c>
      <c r="L6" s="17">
        <f>J6*0.5+K6*0.5</f>
        <v>64.145</v>
      </c>
    </row>
    <row r="7" ht="20" customHeight="1" spans="1:12">
      <c r="A7" s="10" t="s">
        <v>28</v>
      </c>
      <c r="B7" s="10" t="s">
        <v>29</v>
      </c>
      <c r="C7" s="11" t="s">
        <v>15</v>
      </c>
      <c r="D7" s="11" t="s">
        <v>16</v>
      </c>
      <c r="E7" s="10" t="s">
        <v>17</v>
      </c>
      <c r="F7" s="10" t="s">
        <v>27</v>
      </c>
      <c r="G7" s="12">
        <v>15041201908</v>
      </c>
      <c r="H7" s="13">
        <v>60.62</v>
      </c>
      <c r="I7" s="13">
        <v>0</v>
      </c>
      <c r="J7" s="13">
        <v>60.62</v>
      </c>
      <c r="K7" s="16">
        <f>'[2]49'!$D$7</f>
        <v>66</v>
      </c>
      <c r="L7" s="17">
        <f>J7*0.5+K7*0.5</f>
        <v>63.31</v>
      </c>
    </row>
    <row r="8" ht="20" customHeight="1" spans="1:12">
      <c r="A8" s="10" t="s">
        <v>30</v>
      </c>
      <c r="B8" s="10" t="s">
        <v>31</v>
      </c>
      <c r="C8" s="11" t="s">
        <v>15</v>
      </c>
      <c r="D8" s="11" t="s">
        <v>16</v>
      </c>
      <c r="E8" s="10" t="s">
        <v>17</v>
      </c>
      <c r="F8" s="10" t="s">
        <v>32</v>
      </c>
      <c r="G8" s="12">
        <v>15041201911</v>
      </c>
      <c r="H8" s="13">
        <v>64.83</v>
      </c>
      <c r="I8" s="13">
        <v>0</v>
      </c>
      <c r="J8" s="13">
        <v>64.83</v>
      </c>
      <c r="K8" s="16">
        <f>'[2]41'!$D$7</f>
        <v>68.8</v>
      </c>
      <c r="L8" s="17">
        <f>J8*0.5+K8*0.5</f>
        <v>66.815</v>
      </c>
    </row>
    <row r="9" ht="20" customHeight="1" spans="1:12">
      <c r="A9" s="10" t="s">
        <v>33</v>
      </c>
      <c r="B9" s="10" t="s">
        <v>34</v>
      </c>
      <c r="C9" s="11" t="s">
        <v>21</v>
      </c>
      <c r="D9" s="11" t="s">
        <v>16</v>
      </c>
      <c r="E9" s="10" t="s">
        <v>17</v>
      </c>
      <c r="F9" s="10" t="s">
        <v>35</v>
      </c>
      <c r="G9" s="12">
        <v>15041202018</v>
      </c>
      <c r="H9" s="13">
        <v>62.68</v>
      </c>
      <c r="I9" s="13">
        <v>0</v>
      </c>
      <c r="J9" s="13">
        <v>62.68</v>
      </c>
      <c r="K9" s="16">
        <f>'[2]9'!$D$7</f>
        <v>81.4</v>
      </c>
      <c r="L9" s="17">
        <f>J9*0.5+K9*0.5</f>
        <v>72.04</v>
      </c>
    </row>
    <row r="10" ht="20" customHeight="1" spans="1:12">
      <c r="A10" s="10" t="s">
        <v>36</v>
      </c>
      <c r="B10" s="10" t="s">
        <v>37</v>
      </c>
      <c r="C10" s="11" t="s">
        <v>15</v>
      </c>
      <c r="D10" s="11" t="s">
        <v>16</v>
      </c>
      <c r="E10" s="10" t="s">
        <v>17</v>
      </c>
      <c r="F10" s="10" t="s">
        <v>35</v>
      </c>
      <c r="G10" s="12">
        <v>15041202002</v>
      </c>
      <c r="H10" s="13">
        <v>65.76</v>
      </c>
      <c r="I10" s="13">
        <v>0</v>
      </c>
      <c r="J10" s="13">
        <v>65.76</v>
      </c>
      <c r="K10" s="16">
        <f>'[2]46'!$D$7</f>
        <v>73.4</v>
      </c>
      <c r="L10" s="17">
        <f>J10*0.5+K10*0.5</f>
        <v>69.58</v>
      </c>
    </row>
    <row r="11" ht="20" customHeight="1" spans="1:12">
      <c r="A11" s="10" t="s">
        <v>38</v>
      </c>
      <c r="B11" s="10" t="s">
        <v>39</v>
      </c>
      <c r="C11" s="11" t="s">
        <v>15</v>
      </c>
      <c r="D11" s="11" t="s">
        <v>16</v>
      </c>
      <c r="E11" s="10" t="s">
        <v>17</v>
      </c>
      <c r="F11" s="10" t="s">
        <v>35</v>
      </c>
      <c r="G11" s="12">
        <v>15041202017</v>
      </c>
      <c r="H11" s="13">
        <v>63.95</v>
      </c>
      <c r="I11" s="13">
        <v>0</v>
      </c>
      <c r="J11" s="13">
        <v>63.95</v>
      </c>
      <c r="K11" s="16">
        <f>'[2]40'!$D$7</f>
        <v>69.6</v>
      </c>
      <c r="L11" s="17">
        <f>J11*0.5+K11*0.5</f>
        <v>66.775</v>
      </c>
    </row>
    <row r="12" ht="20" customHeight="1" spans="1:12">
      <c r="A12" s="10" t="s">
        <v>40</v>
      </c>
      <c r="B12" s="10" t="s">
        <v>41</v>
      </c>
      <c r="C12" s="11" t="s">
        <v>21</v>
      </c>
      <c r="D12" s="11" t="s">
        <v>24</v>
      </c>
      <c r="E12" s="10" t="s">
        <v>17</v>
      </c>
      <c r="F12" s="10" t="s">
        <v>35</v>
      </c>
      <c r="G12" s="12">
        <v>15041202014</v>
      </c>
      <c r="H12" s="13">
        <v>60.27</v>
      </c>
      <c r="I12" s="13">
        <v>2.5</v>
      </c>
      <c r="J12" s="13">
        <v>62.77</v>
      </c>
      <c r="K12" s="16">
        <f>'[2]43'!$D$7</f>
        <v>69.1</v>
      </c>
      <c r="L12" s="17">
        <f>J12*0.5+K12*0.5</f>
        <v>65.935</v>
      </c>
    </row>
    <row r="13" ht="20" customHeight="1" spans="1:12">
      <c r="A13" s="10" t="s">
        <v>42</v>
      </c>
      <c r="B13" s="10" t="s">
        <v>43</v>
      </c>
      <c r="C13" s="11" t="s">
        <v>15</v>
      </c>
      <c r="D13" s="11" t="s">
        <v>44</v>
      </c>
      <c r="E13" s="10" t="s">
        <v>17</v>
      </c>
      <c r="F13" s="10" t="s">
        <v>35</v>
      </c>
      <c r="G13" s="12">
        <v>15041202019</v>
      </c>
      <c r="H13" s="13">
        <v>69.75</v>
      </c>
      <c r="I13" s="13">
        <v>0</v>
      </c>
      <c r="J13" s="13">
        <v>69.75</v>
      </c>
      <c r="K13" s="16">
        <f>'[2]13'!$D$7</f>
        <v>59.3</v>
      </c>
      <c r="L13" s="17">
        <f>J13*0.5+K13*0.5</f>
        <v>64.525</v>
      </c>
    </row>
    <row r="14" ht="20" customHeight="1" spans="1:12">
      <c r="A14" s="10" t="s">
        <v>45</v>
      </c>
      <c r="B14" s="10" t="s">
        <v>46</v>
      </c>
      <c r="C14" s="11" t="s">
        <v>15</v>
      </c>
      <c r="D14" s="11" t="s">
        <v>24</v>
      </c>
      <c r="E14" s="10" t="s">
        <v>17</v>
      </c>
      <c r="F14" s="10" t="s">
        <v>35</v>
      </c>
      <c r="G14" s="12">
        <v>15041202005</v>
      </c>
      <c r="H14" s="13">
        <v>63.73</v>
      </c>
      <c r="I14" s="13">
        <v>2.5</v>
      </c>
      <c r="J14" s="13">
        <v>66.23</v>
      </c>
      <c r="K14" s="16">
        <f>'[2]16'!$D$7</f>
        <v>62.7</v>
      </c>
      <c r="L14" s="17">
        <f>J14*0.5+K14*0.5</f>
        <v>64.465</v>
      </c>
    </row>
    <row r="15" ht="20" customHeight="1" spans="1:12">
      <c r="A15" s="10" t="s">
        <v>47</v>
      </c>
      <c r="B15" s="10" t="s">
        <v>48</v>
      </c>
      <c r="C15" s="11" t="s">
        <v>21</v>
      </c>
      <c r="D15" s="11" t="s">
        <v>16</v>
      </c>
      <c r="E15" s="10" t="s">
        <v>17</v>
      </c>
      <c r="F15" s="10" t="s">
        <v>49</v>
      </c>
      <c r="G15" s="12">
        <v>15041201912</v>
      </c>
      <c r="H15" s="13">
        <v>58.59</v>
      </c>
      <c r="I15" s="13">
        <v>0</v>
      </c>
      <c r="J15" s="13">
        <v>58.59</v>
      </c>
      <c r="K15" s="16">
        <f>'[2]59'!$D$7</f>
        <v>60.4</v>
      </c>
      <c r="L15" s="17">
        <f>J15*0.5+K15*0.5</f>
        <v>59.495</v>
      </c>
    </row>
    <row r="16" ht="20" customHeight="1" spans="1:12">
      <c r="A16" s="10" t="s">
        <v>50</v>
      </c>
      <c r="B16" s="10" t="s">
        <v>51</v>
      </c>
      <c r="C16" s="11" t="s">
        <v>15</v>
      </c>
      <c r="D16" s="11" t="s">
        <v>24</v>
      </c>
      <c r="E16" s="10" t="s">
        <v>17</v>
      </c>
      <c r="F16" s="10" t="s">
        <v>52</v>
      </c>
      <c r="G16" s="12">
        <v>25041304323</v>
      </c>
      <c r="H16" s="13">
        <v>47.91</v>
      </c>
      <c r="I16" s="13">
        <v>2.5</v>
      </c>
      <c r="J16" s="13">
        <v>50.41</v>
      </c>
      <c r="K16" s="16">
        <f>'[2]48'!$D$7</f>
        <v>68.3</v>
      </c>
      <c r="L16" s="17">
        <f>J16*0.5+K16*0.5</f>
        <v>59.355</v>
      </c>
    </row>
    <row r="17" ht="20" customHeight="1" spans="1:12">
      <c r="A17" s="10" t="s">
        <v>53</v>
      </c>
      <c r="B17" s="10" t="s">
        <v>54</v>
      </c>
      <c r="C17" s="11" t="s">
        <v>21</v>
      </c>
      <c r="D17" s="11" t="s">
        <v>24</v>
      </c>
      <c r="E17" s="10" t="s">
        <v>17</v>
      </c>
      <c r="F17" s="10" t="s">
        <v>52</v>
      </c>
      <c r="G17" s="12">
        <v>25041304329</v>
      </c>
      <c r="H17" s="13">
        <v>46.9</v>
      </c>
      <c r="I17" s="13">
        <v>2.5</v>
      </c>
      <c r="J17" s="13">
        <v>49.4</v>
      </c>
      <c r="K17" s="16">
        <f>'[2]34'!$D$7</f>
        <v>61.6</v>
      </c>
      <c r="L17" s="17">
        <f>J17*0.5+K17*0.5</f>
        <v>55.5</v>
      </c>
    </row>
    <row r="18" ht="20" customHeight="1" spans="1:12">
      <c r="A18" s="10" t="s">
        <v>55</v>
      </c>
      <c r="B18" s="10" t="s">
        <v>56</v>
      </c>
      <c r="C18" s="11" t="s">
        <v>21</v>
      </c>
      <c r="D18" s="11" t="s">
        <v>24</v>
      </c>
      <c r="E18" s="10" t="s">
        <v>17</v>
      </c>
      <c r="F18" s="10" t="s">
        <v>52</v>
      </c>
      <c r="G18" s="12">
        <v>25041304327</v>
      </c>
      <c r="H18" s="13">
        <v>43.05</v>
      </c>
      <c r="I18" s="13">
        <v>2.5</v>
      </c>
      <c r="J18" s="13">
        <v>45.55</v>
      </c>
      <c r="K18" s="16">
        <f>'[2]56'!$D$7</f>
        <v>60.3</v>
      </c>
      <c r="L18" s="17">
        <f>J18*0.5+K18*0.5</f>
        <v>52.925</v>
      </c>
    </row>
    <row r="19" ht="20" customHeight="1" spans="1:12">
      <c r="A19" s="10" t="s">
        <v>57</v>
      </c>
      <c r="B19" s="10" t="s">
        <v>58</v>
      </c>
      <c r="C19" s="11" t="s">
        <v>15</v>
      </c>
      <c r="D19" s="11" t="s">
        <v>24</v>
      </c>
      <c r="E19" s="10" t="s">
        <v>17</v>
      </c>
      <c r="F19" s="10" t="s">
        <v>59</v>
      </c>
      <c r="G19" s="12">
        <v>15041202024</v>
      </c>
      <c r="H19" s="13">
        <v>72.99</v>
      </c>
      <c r="I19" s="13">
        <v>2.5</v>
      </c>
      <c r="J19" s="13">
        <v>75.49</v>
      </c>
      <c r="K19" s="16">
        <f>'[2]28'!$D$7</f>
        <v>74.4</v>
      </c>
      <c r="L19" s="17">
        <f>J19*0.5+K19*0.5</f>
        <v>74.945</v>
      </c>
    </row>
    <row r="20" ht="20" customHeight="1" spans="1:12">
      <c r="A20" s="10" t="s">
        <v>60</v>
      </c>
      <c r="B20" s="10" t="s">
        <v>61</v>
      </c>
      <c r="C20" s="11" t="s">
        <v>15</v>
      </c>
      <c r="D20" s="11" t="s">
        <v>16</v>
      </c>
      <c r="E20" s="10" t="s">
        <v>17</v>
      </c>
      <c r="F20" s="10" t="s">
        <v>59</v>
      </c>
      <c r="G20" s="12">
        <v>15041202025</v>
      </c>
      <c r="H20" s="13">
        <v>64.63</v>
      </c>
      <c r="I20" s="13">
        <v>0</v>
      </c>
      <c r="J20" s="13">
        <v>64.63</v>
      </c>
      <c r="K20" s="16">
        <f>'[2]8'!$D$7</f>
        <v>76.1</v>
      </c>
      <c r="L20" s="17">
        <f>J20*0.5+K20*0.5</f>
        <v>70.365</v>
      </c>
    </row>
    <row r="21" ht="20" customHeight="1" spans="1:12">
      <c r="A21" s="10" t="s">
        <v>62</v>
      </c>
      <c r="B21" s="10" t="s">
        <v>63</v>
      </c>
      <c r="C21" s="11" t="s">
        <v>15</v>
      </c>
      <c r="D21" s="11" t="s">
        <v>16</v>
      </c>
      <c r="E21" s="10" t="s">
        <v>64</v>
      </c>
      <c r="F21" s="10" t="s">
        <v>65</v>
      </c>
      <c r="G21" s="12">
        <v>15041301603</v>
      </c>
      <c r="H21" s="13">
        <v>60.8</v>
      </c>
      <c r="I21" s="13">
        <v>0</v>
      </c>
      <c r="J21" s="13">
        <v>60.8</v>
      </c>
      <c r="K21" s="16">
        <f>'[2]29'!$D$7</f>
        <v>60.8</v>
      </c>
      <c r="L21" s="17">
        <f>J21*0.5+K21*0.5</f>
        <v>60.8</v>
      </c>
    </row>
    <row r="22" ht="20" customHeight="1" spans="1:12">
      <c r="A22" s="10" t="s">
        <v>66</v>
      </c>
      <c r="B22" s="10" t="s">
        <v>67</v>
      </c>
      <c r="C22" s="11" t="s">
        <v>21</v>
      </c>
      <c r="D22" s="11" t="s">
        <v>24</v>
      </c>
      <c r="E22" s="10" t="s">
        <v>64</v>
      </c>
      <c r="F22" s="10" t="s">
        <v>68</v>
      </c>
      <c r="G22" s="12">
        <v>15041301614</v>
      </c>
      <c r="H22" s="13">
        <v>70.05</v>
      </c>
      <c r="I22" s="13">
        <v>2.5</v>
      </c>
      <c r="J22" s="13">
        <v>72.55</v>
      </c>
      <c r="K22" s="16">
        <f>'[2]14'!$D$7</f>
        <v>63.6</v>
      </c>
      <c r="L22" s="17">
        <f>J22*0.5+K22*0.5</f>
        <v>68.075</v>
      </c>
    </row>
    <row r="23" ht="20" customHeight="1" spans="1:12">
      <c r="A23" s="10" t="s">
        <v>69</v>
      </c>
      <c r="B23" s="10" t="s">
        <v>70</v>
      </c>
      <c r="C23" s="11" t="s">
        <v>21</v>
      </c>
      <c r="D23" s="11" t="s">
        <v>24</v>
      </c>
      <c r="E23" s="10" t="s">
        <v>64</v>
      </c>
      <c r="F23" s="10" t="s">
        <v>68</v>
      </c>
      <c r="G23" s="12">
        <v>15041301703</v>
      </c>
      <c r="H23" s="13">
        <v>68.18</v>
      </c>
      <c r="I23" s="13">
        <v>2.5</v>
      </c>
      <c r="J23" s="13">
        <v>70.68</v>
      </c>
      <c r="K23" s="16">
        <f>'[2]52'!$D$7</f>
        <v>65.4</v>
      </c>
      <c r="L23" s="17">
        <f>J23*0.5+K23*0.5</f>
        <v>68.04</v>
      </c>
    </row>
    <row r="24" ht="20" customHeight="1" spans="1:12">
      <c r="A24" s="10" t="s">
        <v>71</v>
      </c>
      <c r="B24" s="10" t="s">
        <v>72</v>
      </c>
      <c r="C24" s="11" t="s">
        <v>15</v>
      </c>
      <c r="D24" s="11" t="s">
        <v>44</v>
      </c>
      <c r="E24" s="10" t="s">
        <v>64</v>
      </c>
      <c r="F24" s="10" t="s">
        <v>73</v>
      </c>
      <c r="G24" s="12">
        <v>15041301730</v>
      </c>
      <c r="H24" s="13">
        <v>64.24</v>
      </c>
      <c r="I24" s="13">
        <v>0</v>
      </c>
      <c r="J24" s="13">
        <v>64.24</v>
      </c>
      <c r="K24" s="16">
        <f>'[2]45'!$D$7</f>
        <v>63.5</v>
      </c>
      <c r="L24" s="17">
        <f>J24*0.5+K24*0.5</f>
        <v>63.87</v>
      </c>
    </row>
    <row r="25" ht="20" customHeight="1" spans="1:12">
      <c r="A25" s="10" t="s">
        <v>74</v>
      </c>
      <c r="B25" s="10" t="s">
        <v>75</v>
      </c>
      <c r="C25" s="11" t="s">
        <v>21</v>
      </c>
      <c r="D25" s="11" t="s">
        <v>24</v>
      </c>
      <c r="E25" s="10" t="s">
        <v>64</v>
      </c>
      <c r="F25" s="10" t="s">
        <v>76</v>
      </c>
      <c r="G25" s="12">
        <v>25041304404</v>
      </c>
      <c r="H25" s="13">
        <v>49.48</v>
      </c>
      <c r="I25" s="13">
        <v>2.5</v>
      </c>
      <c r="J25" s="13">
        <v>51.98</v>
      </c>
      <c r="K25" s="16">
        <f>'[2]15'!$D$7</f>
        <v>66.9</v>
      </c>
      <c r="L25" s="17">
        <f>J25*0.5+K25*0.5</f>
        <v>59.44</v>
      </c>
    </row>
    <row r="26" ht="20" customHeight="1" spans="1:12">
      <c r="A26" s="10" t="s">
        <v>77</v>
      </c>
      <c r="B26" s="10" t="s">
        <v>78</v>
      </c>
      <c r="C26" s="11" t="s">
        <v>15</v>
      </c>
      <c r="D26" s="11" t="s">
        <v>24</v>
      </c>
      <c r="E26" s="10" t="s">
        <v>64</v>
      </c>
      <c r="F26" s="10" t="s">
        <v>76</v>
      </c>
      <c r="G26" s="12">
        <v>25041304330</v>
      </c>
      <c r="H26" s="13">
        <v>43.37</v>
      </c>
      <c r="I26" s="13">
        <v>2.5</v>
      </c>
      <c r="J26" s="13">
        <v>45.87</v>
      </c>
      <c r="K26" s="16">
        <f>'[2]58'!$D$7</f>
        <v>66.8</v>
      </c>
      <c r="L26" s="17">
        <f>J26*0.5+K26*0.5</f>
        <v>56.335</v>
      </c>
    </row>
    <row r="27" ht="20" customHeight="1" spans="1:12">
      <c r="A27" s="10" t="s">
        <v>79</v>
      </c>
      <c r="B27" s="10" t="s">
        <v>80</v>
      </c>
      <c r="C27" s="11" t="s">
        <v>21</v>
      </c>
      <c r="D27" s="11" t="s">
        <v>24</v>
      </c>
      <c r="E27" s="10" t="s">
        <v>64</v>
      </c>
      <c r="F27" s="10" t="s">
        <v>76</v>
      </c>
      <c r="G27" s="12">
        <v>25041304406</v>
      </c>
      <c r="H27" s="13">
        <v>42.62</v>
      </c>
      <c r="I27" s="13">
        <v>2.5</v>
      </c>
      <c r="J27" s="13">
        <v>45.12</v>
      </c>
      <c r="K27" s="16">
        <f>'[2]21'!$D$7</f>
        <v>58.5</v>
      </c>
      <c r="L27" s="17">
        <f>J27*0.5+K27*0.5</f>
        <v>51.81</v>
      </c>
    </row>
    <row r="28" ht="20" customHeight="1" spans="1:12">
      <c r="A28" s="10" t="s">
        <v>81</v>
      </c>
      <c r="B28" s="10" t="s">
        <v>82</v>
      </c>
      <c r="C28" s="11" t="s">
        <v>21</v>
      </c>
      <c r="D28" s="11" t="s">
        <v>24</v>
      </c>
      <c r="E28" s="10" t="s">
        <v>64</v>
      </c>
      <c r="F28" s="10" t="s">
        <v>83</v>
      </c>
      <c r="G28" s="12">
        <v>15041301816</v>
      </c>
      <c r="H28" s="13">
        <v>73.68</v>
      </c>
      <c r="I28" s="13">
        <v>2.5</v>
      </c>
      <c r="J28" s="13">
        <v>76.18</v>
      </c>
      <c r="K28" s="16">
        <f>'[2]35'!$D$7</f>
        <v>72.7</v>
      </c>
      <c r="L28" s="17">
        <f>J28*0.5+K28*0.5</f>
        <v>74.44</v>
      </c>
    </row>
    <row r="29" ht="20" customHeight="1" spans="1:12">
      <c r="A29" s="10" t="s">
        <v>84</v>
      </c>
      <c r="B29" s="10" t="s">
        <v>85</v>
      </c>
      <c r="C29" s="11" t="s">
        <v>21</v>
      </c>
      <c r="D29" s="11" t="s">
        <v>24</v>
      </c>
      <c r="E29" s="10" t="s">
        <v>64</v>
      </c>
      <c r="F29" s="10" t="s">
        <v>83</v>
      </c>
      <c r="G29" s="12">
        <v>15041301818</v>
      </c>
      <c r="H29" s="13">
        <v>72.08</v>
      </c>
      <c r="I29" s="13">
        <v>2.5</v>
      </c>
      <c r="J29" s="13">
        <v>74.58</v>
      </c>
      <c r="K29" s="16">
        <f>'[2]2'!$D$7</f>
        <v>69</v>
      </c>
      <c r="L29" s="17">
        <f>J29*0.5+K29*0.5</f>
        <v>71.79</v>
      </c>
    </row>
    <row r="30" ht="20" customHeight="1" spans="1:12">
      <c r="A30" s="10" t="s">
        <v>86</v>
      </c>
      <c r="B30" s="10" t="s">
        <v>87</v>
      </c>
      <c r="C30" s="11" t="s">
        <v>15</v>
      </c>
      <c r="D30" s="11" t="s">
        <v>16</v>
      </c>
      <c r="E30" s="10" t="s">
        <v>64</v>
      </c>
      <c r="F30" s="10" t="s">
        <v>83</v>
      </c>
      <c r="G30" s="12">
        <v>15041301823</v>
      </c>
      <c r="H30" s="13">
        <v>71.81</v>
      </c>
      <c r="I30" s="13">
        <v>0</v>
      </c>
      <c r="J30" s="13">
        <v>71.81</v>
      </c>
      <c r="K30" s="16">
        <f>'[2]60'!$D$7</f>
        <v>71.6</v>
      </c>
      <c r="L30" s="17">
        <f>J30*0.5+K30*0.5</f>
        <v>71.705</v>
      </c>
    </row>
    <row r="31" ht="20" customHeight="1" spans="1:12">
      <c r="A31" s="10" t="s">
        <v>88</v>
      </c>
      <c r="B31" s="10" t="s">
        <v>89</v>
      </c>
      <c r="C31" s="11" t="s">
        <v>15</v>
      </c>
      <c r="D31" s="11" t="s">
        <v>16</v>
      </c>
      <c r="E31" s="10" t="s">
        <v>90</v>
      </c>
      <c r="F31" s="10" t="s">
        <v>91</v>
      </c>
      <c r="G31" s="12">
        <v>15041203624</v>
      </c>
      <c r="H31" s="13">
        <v>82.28</v>
      </c>
      <c r="I31" s="13">
        <v>0</v>
      </c>
      <c r="J31" s="13">
        <v>82.28</v>
      </c>
      <c r="K31" s="16">
        <f>'[2]25'!$D$7</f>
        <v>66.8</v>
      </c>
      <c r="L31" s="17">
        <f>J31*0.5+K31*0.5</f>
        <v>74.54</v>
      </c>
    </row>
    <row r="32" ht="20" customHeight="1" spans="1:12">
      <c r="A32" s="10" t="s">
        <v>92</v>
      </c>
      <c r="B32" s="10" t="s">
        <v>93</v>
      </c>
      <c r="C32" s="11" t="s">
        <v>15</v>
      </c>
      <c r="D32" s="11" t="s">
        <v>16</v>
      </c>
      <c r="E32" s="10" t="s">
        <v>90</v>
      </c>
      <c r="F32" s="10" t="s">
        <v>91</v>
      </c>
      <c r="G32" s="12">
        <v>15041301012</v>
      </c>
      <c r="H32" s="13">
        <v>68.53</v>
      </c>
      <c r="I32" s="13">
        <v>0</v>
      </c>
      <c r="J32" s="13">
        <v>68.53</v>
      </c>
      <c r="K32" s="16">
        <f>'[2]24'!$D$7</f>
        <v>74</v>
      </c>
      <c r="L32" s="17">
        <f>J32*0.5+K32*0.5</f>
        <v>71.265</v>
      </c>
    </row>
    <row r="33" ht="20" customHeight="1" spans="1:12">
      <c r="A33" s="10" t="s">
        <v>94</v>
      </c>
      <c r="B33" s="10" t="s">
        <v>95</v>
      </c>
      <c r="C33" s="11" t="s">
        <v>15</v>
      </c>
      <c r="D33" s="11" t="s">
        <v>24</v>
      </c>
      <c r="E33" s="10" t="s">
        <v>90</v>
      </c>
      <c r="F33" s="10" t="s">
        <v>91</v>
      </c>
      <c r="G33" s="12">
        <v>15041203604</v>
      </c>
      <c r="H33" s="13">
        <v>73.93</v>
      </c>
      <c r="I33" s="13">
        <v>2.5</v>
      </c>
      <c r="J33" s="13">
        <v>76.43</v>
      </c>
      <c r="K33" s="16">
        <f>'[2]42'!$D$7</f>
        <v>62.6</v>
      </c>
      <c r="L33" s="17">
        <f>J33*0.5+K33*0.5</f>
        <v>69.515</v>
      </c>
    </row>
    <row r="34" ht="20" customHeight="1" spans="1:12">
      <c r="A34" s="10" t="s">
        <v>96</v>
      </c>
      <c r="B34" s="10" t="s">
        <v>97</v>
      </c>
      <c r="C34" s="11" t="s">
        <v>15</v>
      </c>
      <c r="D34" s="11" t="s">
        <v>24</v>
      </c>
      <c r="E34" s="10" t="s">
        <v>90</v>
      </c>
      <c r="F34" s="10" t="s">
        <v>98</v>
      </c>
      <c r="G34" s="12">
        <v>15041301525</v>
      </c>
      <c r="H34" s="13">
        <v>59.27</v>
      </c>
      <c r="I34" s="13">
        <v>2.5</v>
      </c>
      <c r="J34" s="13">
        <v>61.77</v>
      </c>
      <c r="K34" s="16">
        <f>'[2]1'!$D$7</f>
        <v>73.6</v>
      </c>
      <c r="L34" s="17">
        <f>J34*0.5+K34*0.5</f>
        <v>67.685</v>
      </c>
    </row>
    <row r="35" ht="20" customHeight="1" spans="1:12">
      <c r="A35" s="10" t="s">
        <v>99</v>
      </c>
      <c r="B35" s="10" t="s">
        <v>100</v>
      </c>
      <c r="C35" s="11" t="s">
        <v>15</v>
      </c>
      <c r="D35" s="11" t="s">
        <v>16</v>
      </c>
      <c r="E35" s="10" t="s">
        <v>90</v>
      </c>
      <c r="F35" s="10" t="s">
        <v>98</v>
      </c>
      <c r="G35" s="12">
        <v>15041301422</v>
      </c>
      <c r="H35" s="13">
        <v>62.55</v>
      </c>
      <c r="I35" s="13">
        <v>0</v>
      </c>
      <c r="J35" s="13">
        <v>62.55</v>
      </c>
      <c r="K35" s="16">
        <f>'[2]22'!$D$7</f>
        <v>68</v>
      </c>
      <c r="L35" s="17">
        <f>J35*0.5+K35*0.5</f>
        <v>65.275</v>
      </c>
    </row>
    <row r="36" ht="20" customHeight="1" spans="1:12">
      <c r="A36" s="10" t="s">
        <v>101</v>
      </c>
      <c r="B36" s="10" t="s">
        <v>102</v>
      </c>
      <c r="C36" s="11" t="s">
        <v>15</v>
      </c>
      <c r="D36" s="11" t="s">
        <v>16</v>
      </c>
      <c r="E36" s="10" t="s">
        <v>90</v>
      </c>
      <c r="F36" s="10" t="s">
        <v>98</v>
      </c>
      <c r="G36" s="12">
        <v>15041301317</v>
      </c>
      <c r="H36" s="13">
        <v>61.66</v>
      </c>
      <c r="I36" s="13">
        <v>0</v>
      </c>
      <c r="J36" s="13">
        <v>61.66</v>
      </c>
      <c r="K36" s="16">
        <f>'[2]23'!$D$7</f>
        <v>68.1</v>
      </c>
      <c r="L36" s="17">
        <f>J36*0.5+K36*0.5</f>
        <v>64.88</v>
      </c>
    </row>
    <row r="37" ht="20" customHeight="1" spans="1:12">
      <c r="A37" s="10" t="s">
        <v>103</v>
      </c>
      <c r="B37" s="10" t="s">
        <v>104</v>
      </c>
      <c r="C37" s="11" t="s">
        <v>21</v>
      </c>
      <c r="D37" s="11" t="s">
        <v>24</v>
      </c>
      <c r="E37" s="10" t="s">
        <v>105</v>
      </c>
      <c r="F37" s="10" t="s">
        <v>65</v>
      </c>
      <c r="G37" s="12">
        <v>15041200520</v>
      </c>
      <c r="H37" s="13">
        <v>64.63</v>
      </c>
      <c r="I37" s="13">
        <v>2.5</v>
      </c>
      <c r="J37" s="13">
        <v>67.13</v>
      </c>
      <c r="K37" s="18">
        <f>'[1]51'!$D$7</f>
        <v>75.2</v>
      </c>
      <c r="L37" s="18">
        <f>J37*0.5+K37*0.5</f>
        <v>71.165</v>
      </c>
    </row>
    <row r="38" ht="20" customHeight="1" spans="1:12">
      <c r="A38" s="10" t="s">
        <v>106</v>
      </c>
      <c r="B38" s="10" t="s">
        <v>107</v>
      </c>
      <c r="C38" s="11" t="s">
        <v>21</v>
      </c>
      <c r="D38" s="11" t="s">
        <v>16</v>
      </c>
      <c r="E38" s="10" t="s">
        <v>105</v>
      </c>
      <c r="F38" s="10" t="s">
        <v>65</v>
      </c>
      <c r="G38" s="12">
        <v>15041200521</v>
      </c>
      <c r="H38" s="13">
        <v>66.31</v>
      </c>
      <c r="I38" s="13">
        <v>0</v>
      </c>
      <c r="J38" s="13">
        <v>66.31</v>
      </c>
      <c r="K38" s="18">
        <f>'[1]30'!$D$7</f>
        <v>68</v>
      </c>
      <c r="L38" s="18">
        <f>J38*0.5+K38*0.5</f>
        <v>67.155</v>
      </c>
    </row>
    <row r="39" ht="20" customHeight="1" spans="1:12">
      <c r="A39" s="10" t="s">
        <v>108</v>
      </c>
      <c r="B39" s="10" t="s">
        <v>109</v>
      </c>
      <c r="C39" s="11" t="s">
        <v>21</v>
      </c>
      <c r="D39" s="11" t="s">
        <v>16</v>
      </c>
      <c r="E39" s="10" t="s">
        <v>105</v>
      </c>
      <c r="F39" s="10" t="s">
        <v>65</v>
      </c>
      <c r="G39" s="12">
        <v>15041200522</v>
      </c>
      <c r="H39" s="13">
        <v>67.3</v>
      </c>
      <c r="I39" s="13">
        <v>0</v>
      </c>
      <c r="J39" s="13">
        <v>67.3</v>
      </c>
      <c r="K39" s="18" t="s">
        <v>110</v>
      </c>
      <c r="L39" s="18">
        <v>33.65</v>
      </c>
    </row>
    <row r="40" ht="20" customHeight="1" spans="1:12">
      <c r="A40" s="10" t="s">
        <v>111</v>
      </c>
      <c r="B40" s="10" t="s">
        <v>112</v>
      </c>
      <c r="C40" s="11" t="s">
        <v>21</v>
      </c>
      <c r="D40" s="11" t="s">
        <v>16</v>
      </c>
      <c r="E40" s="10" t="s">
        <v>105</v>
      </c>
      <c r="F40" s="10" t="s">
        <v>68</v>
      </c>
      <c r="G40" s="12">
        <v>15041200601</v>
      </c>
      <c r="H40" s="13">
        <v>54.56</v>
      </c>
      <c r="I40" s="13">
        <v>0</v>
      </c>
      <c r="J40" s="13">
        <v>54.56</v>
      </c>
      <c r="K40" s="16">
        <f>'[2]5'!$D$7</f>
        <v>66.5</v>
      </c>
      <c r="L40" s="17">
        <f>J40*0.5+K40*0.5</f>
        <v>60.53</v>
      </c>
    </row>
    <row r="41" ht="20" customHeight="1" spans="1:12">
      <c r="A41" s="10" t="s">
        <v>113</v>
      </c>
      <c r="B41" s="10" t="s">
        <v>114</v>
      </c>
      <c r="C41" s="11" t="s">
        <v>21</v>
      </c>
      <c r="D41" s="11" t="s">
        <v>16</v>
      </c>
      <c r="E41" s="10" t="s">
        <v>105</v>
      </c>
      <c r="F41" s="10" t="s">
        <v>68</v>
      </c>
      <c r="G41" s="12">
        <v>15041200530</v>
      </c>
      <c r="H41" s="13">
        <v>46.8</v>
      </c>
      <c r="I41" s="13">
        <v>0</v>
      </c>
      <c r="J41" s="13">
        <v>46.8</v>
      </c>
      <c r="K41" s="16">
        <f>'[2]12'!$D$7</f>
        <v>60.1</v>
      </c>
      <c r="L41" s="17">
        <f>J41*0.5+K41*0.5</f>
        <v>53.45</v>
      </c>
    </row>
    <row r="42" ht="20" customHeight="1" spans="1:12">
      <c r="A42" s="10" t="s">
        <v>115</v>
      </c>
      <c r="B42" s="10" t="s">
        <v>116</v>
      </c>
      <c r="C42" s="11" t="s">
        <v>21</v>
      </c>
      <c r="D42" s="11" t="s">
        <v>16</v>
      </c>
      <c r="E42" s="10" t="s">
        <v>105</v>
      </c>
      <c r="F42" s="10" t="s">
        <v>73</v>
      </c>
      <c r="G42" s="12">
        <v>15041200602</v>
      </c>
      <c r="H42" s="13">
        <v>50.91</v>
      </c>
      <c r="I42" s="13">
        <v>0</v>
      </c>
      <c r="J42" s="13">
        <v>50.91</v>
      </c>
      <c r="K42" s="16">
        <f>'[2]6'!$D$7</f>
        <v>60.2</v>
      </c>
      <c r="L42" s="17">
        <f>J42*0.5+K42*0.5</f>
        <v>55.555</v>
      </c>
    </row>
    <row r="43" ht="20" customHeight="1" spans="1:12">
      <c r="A43" s="10" t="s">
        <v>117</v>
      </c>
      <c r="B43" s="10" t="s">
        <v>118</v>
      </c>
      <c r="C43" s="11" t="s">
        <v>15</v>
      </c>
      <c r="D43" s="11" t="s">
        <v>24</v>
      </c>
      <c r="E43" s="10" t="s">
        <v>105</v>
      </c>
      <c r="F43" s="10" t="s">
        <v>76</v>
      </c>
      <c r="G43" s="12">
        <v>15041201103</v>
      </c>
      <c r="H43" s="13">
        <v>78.67</v>
      </c>
      <c r="I43" s="13">
        <v>2.5</v>
      </c>
      <c r="J43" s="13">
        <v>81.17</v>
      </c>
      <c r="K43" s="16">
        <f>'[2]54'!$D$7</f>
        <v>71.1</v>
      </c>
      <c r="L43" s="17">
        <f>J43*0.5+K43*0.5</f>
        <v>76.135</v>
      </c>
    </row>
    <row r="44" ht="20" customHeight="1" spans="1:12">
      <c r="A44" s="10" t="s">
        <v>119</v>
      </c>
      <c r="B44" s="10" t="s">
        <v>120</v>
      </c>
      <c r="C44" s="11" t="s">
        <v>21</v>
      </c>
      <c r="D44" s="11" t="s">
        <v>16</v>
      </c>
      <c r="E44" s="10" t="s">
        <v>105</v>
      </c>
      <c r="F44" s="10" t="s">
        <v>76</v>
      </c>
      <c r="G44" s="12">
        <v>15041201005</v>
      </c>
      <c r="H44" s="13">
        <v>76.75</v>
      </c>
      <c r="I44" s="13">
        <v>0</v>
      </c>
      <c r="J44" s="13">
        <v>76.75</v>
      </c>
      <c r="K44" s="16">
        <f>'[2]4'!$D$7</f>
        <v>66.3</v>
      </c>
      <c r="L44" s="17">
        <f>J44*0.5+K44*0.5</f>
        <v>71.525</v>
      </c>
    </row>
    <row r="45" ht="20" customHeight="1" spans="1:12">
      <c r="A45" s="10" t="s">
        <v>121</v>
      </c>
      <c r="B45" s="10" t="s">
        <v>122</v>
      </c>
      <c r="C45" s="11" t="s">
        <v>15</v>
      </c>
      <c r="D45" s="11" t="s">
        <v>16</v>
      </c>
      <c r="E45" s="10" t="s">
        <v>105</v>
      </c>
      <c r="F45" s="10" t="s">
        <v>76</v>
      </c>
      <c r="G45" s="12">
        <v>15041200810</v>
      </c>
      <c r="H45" s="13">
        <v>68.54</v>
      </c>
      <c r="I45" s="13">
        <v>0</v>
      </c>
      <c r="J45" s="13">
        <v>68.54</v>
      </c>
      <c r="K45" s="16">
        <f>'[2]39'!$D$7</f>
        <v>69.7</v>
      </c>
      <c r="L45" s="17">
        <f>J45*0.5+K45*0.5</f>
        <v>69.12</v>
      </c>
    </row>
    <row r="46" ht="20" customHeight="1" spans="1:12">
      <c r="A46" s="10" t="s">
        <v>123</v>
      </c>
      <c r="B46" s="10" t="s">
        <v>124</v>
      </c>
      <c r="C46" s="11" t="s">
        <v>21</v>
      </c>
      <c r="D46" s="11" t="s">
        <v>16</v>
      </c>
      <c r="E46" s="10" t="s">
        <v>105</v>
      </c>
      <c r="F46" s="10" t="s">
        <v>76</v>
      </c>
      <c r="G46" s="12">
        <v>15041201718</v>
      </c>
      <c r="H46" s="13">
        <v>71.29</v>
      </c>
      <c r="I46" s="13">
        <v>0</v>
      </c>
      <c r="J46" s="13">
        <v>71.29</v>
      </c>
      <c r="K46" s="16">
        <f>'[2]19'!$D$7</f>
        <v>64</v>
      </c>
      <c r="L46" s="17">
        <f>J46*0.5+K46*0.5</f>
        <v>67.645</v>
      </c>
    </row>
    <row r="47" ht="20" customHeight="1" spans="1:12">
      <c r="A47" s="10" t="s">
        <v>125</v>
      </c>
      <c r="B47" s="10" t="s">
        <v>126</v>
      </c>
      <c r="C47" s="11" t="s">
        <v>15</v>
      </c>
      <c r="D47" s="11" t="s">
        <v>24</v>
      </c>
      <c r="E47" s="10" t="s">
        <v>105</v>
      </c>
      <c r="F47" s="10" t="s">
        <v>76</v>
      </c>
      <c r="G47" s="12">
        <v>15041201020</v>
      </c>
      <c r="H47" s="13">
        <v>65.15</v>
      </c>
      <c r="I47" s="13">
        <v>2.5</v>
      </c>
      <c r="J47" s="13">
        <v>67.65</v>
      </c>
      <c r="K47" s="16">
        <f>'[2]26'!$D$7</f>
        <v>63.7</v>
      </c>
      <c r="L47" s="17">
        <f>J47*0.5+K47*0.5</f>
        <v>65.675</v>
      </c>
    </row>
    <row r="48" ht="20" customHeight="1" spans="1:12">
      <c r="A48" s="10" t="s">
        <v>127</v>
      </c>
      <c r="B48" s="10" t="s">
        <v>128</v>
      </c>
      <c r="C48" s="11" t="s">
        <v>15</v>
      </c>
      <c r="D48" s="11" t="s">
        <v>24</v>
      </c>
      <c r="E48" s="10" t="s">
        <v>105</v>
      </c>
      <c r="F48" s="10" t="s">
        <v>83</v>
      </c>
      <c r="G48" s="12">
        <v>25041304310</v>
      </c>
      <c r="H48" s="13">
        <v>47.31</v>
      </c>
      <c r="I48" s="13">
        <v>2.5</v>
      </c>
      <c r="J48" s="13">
        <v>49.81</v>
      </c>
      <c r="K48" s="16">
        <f>'[2]47'!$D$7</f>
        <v>73.1</v>
      </c>
      <c r="L48" s="17">
        <f>J48*0.5+K48*0.5</f>
        <v>61.455</v>
      </c>
    </row>
    <row r="49" ht="20" customHeight="1" spans="1:12">
      <c r="A49" s="10" t="s">
        <v>129</v>
      </c>
      <c r="B49" s="10" t="s">
        <v>130</v>
      </c>
      <c r="C49" s="11" t="s">
        <v>21</v>
      </c>
      <c r="D49" s="11" t="s">
        <v>24</v>
      </c>
      <c r="E49" s="10" t="s">
        <v>105</v>
      </c>
      <c r="F49" s="10" t="s">
        <v>83</v>
      </c>
      <c r="G49" s="12">
        <v>25041304307</v>
      </c>
      <c r="H49" s="13">
        <v>49.12</v>
      </c>
      <c r="I49" s="13">
        <v>2.5</v>
      </c>
      <c r="J49" s="13">
        <v>51.62</v>
      </c>
      <c r="K49" s="16">
        <f>'[2]20'!$D$7</f>
        <v>65.76</v>
      </c>
      <c r="L49" s="17">
        <f>J49*0.5+K49*0.5</f>
        <v>58.69</v>
      </c>
    </row>
    <row r="50" ht="20" customHeight="1" spans="1:12">
      <c r="A50" s="10" t="s">
        <v>131</v>
      </c>
      <c r="B50" s="10" t="s">
        <v>132</v>
      </c>
      <c r="C50" s="11" t="s">
        <v>15</v>
      </c>
      <c r="D50" s="11" t="s">
        <v>24</v>
      </c>
      <c r="E50" s="10" t="s">
        <v>105</v>
      </c>
      <c r="F50" s="10" t="s">
        <v>83</v>
      </c>
      <c r="G50" s="12">
        <v>25041304218</v>
      </c>
      <c r="H50" s="13">
        <v>48.16</v>
      </c>
      <c r="I50" s="13">
        <v>2.5</v>
      </c>
      <c r="J50" s="13">
        <v>50.66</v>
      </c>
      <c r="K50" s="16">
        <f>'[2]55'!$D$7</f>
        <v>61.7</v>
      </c>
      <c r="L50" s="17">
        <f>J50*0.5+K50*0.5</f>
        <v>56.18</v>
      </c>
    </row>
    <row r="51" ht="20" customHeight="1" spans="1:12">
      <c r="A51" s="10" t="s">
        <v>133</v>
      </c>
      <c r="B51" s="10" t="s">
        <v>134</v>
      </c>
      <c r="C51" s="11" t="s">
        <v>15</v>
      </c>
      <c r="D51" s="11" t="s">
        <v>24</v>
      </c>
      <c r="E51" s="10" t="s">
        <v>105</v>
      </c>
      <c r="F51" s="10" t="s">
        <v>83</v>
      </c>
      <c r="G51" s="12">
        <v>25041304301</v>
      </c>
      <c r="H51" s="13">
        <v>44.23</v>
      </c>
      <c r="I51" s="13">
        <v>2.5</v>
      </c>
      <c r="J51" s="13">
        <v>46.73</v>
      </c>
      <c r="K51" s="16">
        <f>'[2]53'!$D$7</f>
        <v>61.3</v>
      </c>
      <c r="L51" s="17">
        <f>J51*0.5+K51*0.5</f>
        <v>54.015</v>
      </c>
    </row>
    <row r="52" ht="20" customHeight="1" spans="1:12">
      <c r="A52" s="10" t="s">
        <v>135</v>
      </c>
      <c r="B52" s="10" t="s">
        <v>136</v>
      </c>
      <c r="C52" s="11" t="s">
        <v>15</v>
      </c>
      <c r="D52" s="11" t="s">
        <v>24</v>
      </c>
      <c r="E52" s="10" t="s">
        <v>105</v>
      </c>
      <c r="F52" s="10" t="s">
        <v>83</v>
      </c>
      <c r="G52" s="12">
        <v>25041304302</v>
      </c>
      <c r="H52" s="13">
        <v>42.42</v>
      </c>
      <c r="I52" s="13">
        <v>2.5</v>
      </c>
      <c r="J52" s="13">
        <v>44.92</v>
      </c>
      <c r="K52" s="16">
        <f>'[2]30'!$D$7</f>
        <v>61.3</v>
      </c>
      <c r="L52" s="17">
        <f>J52*0.5+K52*0.5</f>
        <v>53.11</v>
      </c>
    </row>
    <row r="53" ht="20" customHeight="1" spans="1:12">
      <c r="A53" s="10" t="s">
        <v>137</v>
      </c>
      <c r="B53" s="10" t="s">
        <v>138</v>
      </c>
      <c r="C53" s="11" t="s">
        <v>15</v>
      </c>
      <c r="D53" s="11" t="s">
        <v>24</v>
      </c>
      <c r="E53" s="10" t="s">
        <v>105</v>
      </c>
      <c r="F53" s="10" t="s">
        <v>83</v>
      </c>
      <c r="G53" s="12">
        <v>25041304313</v>
      </c>
      <c r="H53" s="13">
        <v>43.24</v>
      </c>
      <c r="I53" s="13">
        <v>2.5</v>
      </c>
      <c r="J53" s="13">
        <v>45.74</v>
      </c>
      <c r="K53" s="16">
        <f>'[2]36'!$D$7</f>
        <v>59.96</v>
      </c>
      <c r="L53" s="17">
        <f>J53*0.5+K53*0.5</f>
        <v>52.85</v>
      </c>
    </row>
    <row r="54" ht="20" customHeight="1" spans="1:12">
      <c r="A54" s="10" t="s">
        <v>139</v>
      </c>
      <c r="B54" s="10" t="s">
        <v>140</v>
      </c>
      <c r="C54" s="11" t="s">
        <v>15</v>
      </c>
      <c r="D54" s="11" t="s">
        <v>16</v>
      </c>
      <c r="E54" s="10" t="s">
        <v>105</v>
      </c>
      <c r="F54" s="10" t="s">
        <v>141</v>
      </c>
      <c r="G54" s="12">
        <v>15041201804</v>
      </c>
      <c r="H54" s="13">
        <v>67.54</v>
      </c>
      <c r="I54" s="13">
        <v>0</v>
      </c>
      <c r="J54" s="13">
        <v>67.54</v>
      </c>
      <c r="K54" s="18">
        <f>'[1]64'!$D$7</f>
        <v>73.6</v>
      </c>
      <c r="L54" s="18">
        <f>J54*0.5+K54*0.5</f>
        <v>70.57</v>
      </c>
    </row>
    <row r="55" ht="20" customHeight="1" spans="1:12">
      <c r="A55" s="10" t="s">
        <v>142</v>
      </c>
      <c r="B55" s="10" t="s">
        <v>143</v>
      </c>
      <c r="C55" s="11" t="s">
        <v>15</v>
      </c>
      <c r="D55" s="11" t="s">
        <v>16</v>
      </c>
      <c r="E55" s="10" t="s">
        <v>105</v>
      </c>
      <c r="F55" s="10" t="s">
        <v>141</v>
      </c>
      <c r="G55" s="12">
        <v>15041201815</v>
      </c>
      <c r="H55" s="13">
        <v>64.57</v>
      </c>
      <c r="I55" s="13">
        <v>0</v>
      </c>
      <c r="J55" s="13">
        <v>64.57</v>
      </c>
      <c r="K55" s="18">
        <f>'[1]23'!$D$7</f>
        <v>73</v>
      </c>
      <c r="L55" s="18">
        <f>J55*0.5+K55*0.5</f>
        <v>68.785</v>
      </c>
    </row>
    <row r="56" ht="20" customHeight="1" spans="1:12">
      <c r="A56" s="10" t="s">
        <v>144</v>
      </c>
      <c r="B56" s="10" t="s">
        <v>145</v>
      </c>
      <c r="C56" s="11" t="s">
        <v>15</v>
      </c>
      <c r="D56" s="11" t="s">
        <v>24</v>
      </c>
      <c r="E56" s="10" t="s">
        <v>105</v>
      </c>
      <c r="F56" s="10" t="s">
        <v>141</v>
      </c>
      <c r="G56" s="12">
        <v>15041201807</v>
      </c>
      <c r="H56" s="13">
        <v>61.72</v>
      </c>
      <c r="I56" s="13">
        <v>2.5</v>
      </c>
      <c r="J56" s="13">
        <v>64.22</v>
      </c>
      <c r="K56" s="18">
        <f>'[1]57'!$D$7</f>
        <v>71.1</v>
      </c>
      <c r="L56" s="18">
        <f>J56*0.5+K56*0.5</f>
        <v>67.66</v>
      </c>
    </row>
    <row r="57" ht="20" customHeight="1" spans="1:12">
      <c r="A57" s="10" t="s">
        <v>146</v>
      </c>
      <c r="B57" s="10" t="s">
        <v>147</v>
      </c>
      <c r="C57" s="11" t="s">
        <v>15</v>
      </c>
      <c r="D57" s="11" t="s">
        <v>16</v>
      </c>
      <c r="E57" s="10" t="s">
        <v>105</v>
      </c>
      <c r="F57" s="10" t="s">
        <v>141</v>
      </c>
      <c r="G57" s="12">
        <v>15041201809</v>
      </c>
      <c r="H57" s="13">
        <v>63.36</v>
      </c>
      <c r="I57" s="13">
        <v>0</v>
      </c>
      <c r="J57" s="13">
        <v>63.36</v>
      </c>
      <c r="K57" s="18">
        <f>'[1]46'!$D$7</f>
        <v>71.4</v>
      </c>
      <c r="L57" s="18">
        <f>J57*0.5+K57*0.5</f>
        <v>67.38</v>
      </c>
    </row>
    <row r="58" ht="20" customHeight="1" spans="1:12">
      <c r="A58" s="10" t="s">
        <v>148</v>
      </c>
      <c r="B58" s="10" t="s">
        <v>149</v>
      </c>
      <c r="C58" s="11" t="s">
        <v>15</v>
      </c>
      <c r="D58" s="11" t="s">
        <v>16</v>
      </c>
      <c r="E58" s="10" t="s">
        <v>105</v>
      </c>
      <c r="F58" s="10" t="s">
        <v>141</v>
      </c>
      <c r="G58" s="12">
        <v>15041201808</v>
      </c>
      <c r="H58" s="13">
        <v>64.64</v>
      </c>
      <c r="I58" s="13">
        <v>0</v>
      </c>
      <c r="J58" s="13">
        <v>64.64</v>
      </c>
      <c r="K58" s="18">
        <f>'[1]14'!$D$7</f>
        <v>70.1</v>
      </c>
      <c r="L58" s="18">
        <f>J58*0.5+K58*0.5</f>
        <v>67.37</v>
      </c>
    </row>
    <row r="59" ht="20" customHeight="1" spans="1:12">
      <c r="A59" s="10" t="s">
        <v>150</v>
      </c>
      <c r="B59" s="10" t="s">
        <v>151</v>
      </c>
      <c r="C59" s="11" t="s">
        <v>15</v>
      </c>
      <c r="D59" s="11" t="s">
        <v>16</v>
      </c>
      <c r="E59" s="10" t="s">
        <v>105</v>
      </c>
      <c r="F59" s="10" t="s">
        <v>141</v>
      </c>
      <c r="G59" s="12">
        <v>15041201810</v>
      </c>
      <c r="H59" s="13">
        <v>57.76</v>
      </c>
      <c r="I59" s="13">
        <v>0</v>
      </c>
      <c r="J59" s="13">
        <v>57.76</v>
      </c>
      <c r="K59" s="18">
        <f>'[1]39'!$D$7</f>
        <v>76.6</v>
      </c>
      <c r="L59" s="18">
        <f>J59*0.5+K59*0.5</f>
        <v>67.18</v>
      </c>
    </row>
    <row r="60" ht="20" customHeight="1" spans="1:12">
      <c r="A60" s="10" t="s">
        <v>152</v>
      </c>
      <c r="B60" s="10" t="s">
        <v>153</v>
      </c>
      <c r="C60" s="11" t="s">
        <v>15</v>
      </c>
      <c r="D60" s="11" t="s">
        <v>16</v>
      </c>
      <c r="E60" s="10" t="s">
        <v>105</v>
      </c>
      <c r="F60" s="10" t="s">
        <v>141</v>
      </c>
      <c r="G60" s="12">
        <v>15041201814</v>
      </c>
      <c r="H60" s="13">
        <v>62.87</v>
      </c>
      <c r="I60" s="13">
        <v>0</v>
      </c>
      <c r="J60" s="13">
        <v>62.87</v>
      </c>
      <c r="K60" s="18">
        <f>'[1]42'!$D$7</f>
        <v>70.6</v>
      </c>
      <c r="L60" s="18">
        <f>J60*0.5+K60*0.5</f>
        <v>66.735</v>
      </c>
    </row>
    <row r="61" ht="20" customHeight="1" spans="1:12">
      <c r="A61" s="10" t="s">
        <v>154</v>
      </c>
      <c r="B61" s="10" t="s">
        <v>155</v>
      </c>
      <c r="C61" s="11" t="s">
        <v>15</v>
      </c>
      <c r="D61" s="11" t="s">
        <v>16</v>
      </c>
      <c r="E61" s="10" t="s">
        <v>105</v>
      </c>
      <c r="F61" s="10" t="s">
        <v>141</v>
      </c>
      <c r="G61" s="12">
        <v>15041201806</v>
      </c>
      <c r="H61" s="13">
        <v>63.53</v>
      </c>
      <c r="I61" s="13">
        <v>0</v>
      </c>
      <c r="J61" s="13">
        <v>63.53</v>
      </c>
      <c r="K61" s="18">
        <f>'[1]34'!$D$7</f>
        <v>69.6</v>
      </c>
      <c r="L61" s="18">
        <f>J61*0.5+K61*0.5</f>
        <v>66.565</v>
      </c>
    </row>
    <row r="62" ht="20" customHeight="1" spans="1:12">
      <c r="A62" s="10" t="s">
        <v>156</v>
      </c>
      <c r="B62" s="10" t="s">
        <v>157</v>
      </c>
      <c r="C62" s="11" t="s">
        <v>15</v>
      </c>
      <c r="D62" s="11" t="s">
        <v>16</v>
      </c>
      <c r="E62" s="10" t="s">
        <v>105</v>
      </c>
      <c r="F62" s="10" t="s">
        <v>141</v>
      </c>
      <c r="G62" s="12">
        <v>15041201805</v>
      </c>
      <c r="H62" s="13">
        <v>58.34</v>
      </c>
      <c r="I62" s="13">
        <v>0</v>
      </c>
      <c r="J62" s="13">
        <v>58.34</v>
      </c>
      <c r="K62" s="18">
        <f>'[1]45'!$D$7</f>
        <v>68.4</v>
      </c>
      <c r="L62" s="18">
        <f>J62*0.5+K62*0.5</f>
        <v>63.37</v>
      </c>
    </row>
    <row r="63" ht="20" customHeight="1" spans="1:12">
      <c r="A63" s="10" t="s">
        <v>158</v>
      </c>
      <c r="B63" s="10" t="s">
        <v>159</v>
      </c>
      <c r="C63" s="11" t="s">
        <v>15</v>
      </c>
      <c r="D63" s="11" t="s">
        <v>24</v>
      </c>
      <c r="E63" s="10" t="s">
        <v>160</v>
      </c>
      <c r="F63" s="10" t="s">
        <v>65</v>
      </c>
      <c r="G63" s="12">
        <v>15041302427</v>
      </c>
      <c r="H63" s="13">
        <v>64.93</v>
      </c>
      <c r="I63" s="13">
        <v>2.5</v>
      </c>
      <c r="J63" s="13">
        <v>67.43</v>
      </c>
      <c r="K63" s="18">
        <f>'[1]35'!$D$7</f>
        <v>74.2</v>
      </c>
      <c r="L63" s="18">
        <f>J63*0.5+K63*0.5</f>
        <v>70.815</v>
      </c>
    </row>
    <row r="64" ht="20" customHeight="1" spans="1:12">
      <c r="A64" s="10" t="s">
        <v>161</v>
      </c>
      <c r="B64" s="10" t="s">
        <v>162</v>
      </c>
      <c r="C64" s="11" t="s">
        <v>21</v>
      </c>
      <c r="D64" s="11" t="s">
        <v>44</v>
      </c>
      <c r="E64" s="10" t="s">
        <v>160</v>
      </c>
      <c r="F64" s="10" t="s">
        <v>65</v>
      </c>
      <c r="G64" s="12">
        <v>15041302428</v>
      </c>
      <c r="H64" s="13">
        <v>69.57</v>
      </c>
      <c r="I64" s="13">
        <v>0</v>
      </c>
      <c r="J64" s="13">
        <v>69.57</v>
      </c>
      <c r="K64" s="18">
        <f>'[1]36'!$D$7</f>
        <v>67.4</v>
      </c>
      <c r="L64" s="18">
        <f>J64*0.5+K64*0.5</f>
        <v>68.485</v>
      </c>
    </row>
    <row r="65" ht="20" customHeight="1" spans="1:12">
      <c r="A65" s="10" t="s">
        <v>163</v>
      </c>
      <c r="B65" s="10" t="s">
        <v>164</v>
      </c>
      <c r="C65" s="11" t="s">
        <v>15</v>
      </c>
      <c r="D65" s="11" t="s">
        <v>165</v>
      </c>
      <c r="E65" s="10" t="s">
        <v>160</v>
      </c>
      <c r="F65" s="10" t="s">
        <v>65</v>
      </c>
      <c r="G65" s="12">
        <v>15041302501</v>
      </c>
      <c r="H65" s="13">
        <v>61.15</v>
      </c>
      <c r="I65" s="13">
        <v>2.5</v>
      </c>
      <c r="J65" s="13">
        <v>63.65</v>
      </c>
      <c r="K65" s="18">
        <f>'[1]62'!$D$7</f>
        <v>71.2</v>
      </c>
      <c r="L65" s="18">
        <f>J65*0.5+K65*0.5</f>
        <v>67.425</v>
      </c>
    </row>
    <row r="66" ht="20" customHeight="1" spans="1:12">
      <c r="A66" s="10" t="s">
        <v>166</v>
      </c>
      <c r="B66" s="10" t="s">
        <v>167</v>
      </c>
      <c r="C66" s="11" t="s">
        <v>15</v>
      </c>
      <c r="D66" s="11" t="s">
        <v>16</v>
      </c>
      <c r="E66" s="10" t="s">
        <v>160</v>
      </c>
      <c r="F66" s="10" t="s">
        <v>68</v>
      </c>
      <c r="G66" s="12">
        <v>15041302504</v>
      </c>
      <c r="H66" s="13">
        <v>59.85</v>
      </c>
      <c r="I66" s="13">
        <v>0</v>
      </c>
      <c r="J66" s="13">
        <v>59.85</v>
      </c>
      <c r="K66" s="18">
        <f>'[1]27'!$D$7</f>
        <v>65.4</v>
      </c>
      <c r="L66" s="18">
        <f>J66*0.5+K66*0.5</f>
        <v>62.625</v>
      </c>
    </row>
    <row r="67" ht="20" customHeight="1" spans="1:12">
      <c r="A67" s="10" t="s">
        <v>168</v>
      </c>
      <c r="B67" s="10" t="s">
        <v>169</v>
      </c>
      <c r="C67" s="11" t="s">
        <v>21</v>
      </c>
      <c r="D67" s="11" t="s">
        <v>16</v>
      </c>
      <c r="E67" s="10" t="s">
        <v>170</v>
      </c>
      <c r="F67" s="10" t="s">
        <v>65</v>
      </c>
      <c r="G67" s="12">
        <v>15041303107</v>
      </c>
      <c r="H67" s="13">
        <v>61.45</v>
      </c>
      <c r="I67" s="13">
        <v>0</v>
      </c>
      <c r="J67" s="13">
        <v>61.45</v>
      </c>
      <c r="K67" s="18">
        <f>'[1]44'!$D$7</f>
        <v>72</v>
      </c>
      <c r="L67" s="18">
        <f>J67*0.5+K67*0.5</f>
        <v>66.725</v>
      </c>
    </row>
    <row r="68" ht="20" customHeight="1" spans="1:12">
      <c r="A68" s="10" t="s">
        <v>171</v>
      </c>
      <c r="B68" s="10" t="s">
        <v>172</v>
      </c>
      <c r="C68" s="11" t="s">
        <v>15</v>
      </c>
      <c r="D68" s="11" t="s">
        <v>44</v>
      </c>
      <c r="E68" s="10" t="s">
        <v>170</v>
      </c>
      <c r="F68" s="10" t="s">
        <v>65</v>
      </c>
      <c r="G68" s="12">
        <v>15041303114</v>
      </c>
      <c r="H68" s="13">
        <v>59.61</v>
      </c>
      <c r="I68" s="13">
        <v>0</v>
      </c>
      <c r="J68" s="13">
        <v>59.61</v>
      </c>
      <c r="K68" s="18">
        <f>'[1]55'!$D$7</f>
        <v>67.7</v>
      </c>
      <c r="L68" s="18">
        <f>J68*0.5+K68*0.5</f>
        <v>63.655</v>
      </c>
    </row>
    <row r="69" ht="20" customHeight="1" spans="1:12">
      <c r="A69" s="10" t="s">
        <v>173</v>
      </c>
      <c r="B69" s="10" t="s">
        <v>174</v>
      </c>
      <c r="C69" s="11" t="s">
        <v>21</v>
      </c>
      <c r="D69" s="11" t="s">
        <v>16</v>
      </c>
      <c r="E69" s="10" t="s">
        <v>170</v>
      </c>
      <c r="F69" s="10" t="s">
        <v>65</v>
      </c>
      <c r="G69" s="12">
        <v>15041303112</v>
      </c>
      <c r="H69" s="13">
        <v>57.77</v>
      </c>
      <c r="I69" s="13">
        <v>0</v>
      </c>
      <c r="J69" s="13">
        <v>57.77</v>
      </c>
      <c r="K69" s="18">
        <f>'[1]41'!$D$7</f>
        <v>68.46</v>
      </c>
      <c r="L69" s="18">
        <f>J69*0.5+K69*0.5</f>
        <v>63.115</v>
      </c>
    </row>
    <row r="70" ht="20" customHeight="1" spans="1:12">
      <c r="A70" s="10" t="s">
        <v>175</v>
      </c>
      <c r="B70" s="10" t="s">
        <v>176</v>
      </c>
      <c r="C70" s="11" t="s">
        <v>15</v>
      </c>
      <c r="D70" s="11" t="s">
        <v>24</v>
      </c>
      <c r="E70" s="10" t="s">
        <v>170</v>
      </c>
      <c r="F70" s="10" t="s">
        <v>68</v>
      </c>
      <c r="G70" s="12">
        <v>15041303116</v>
      </c>
      <c r="H70" s="13">
        <v>64.91</v>
      </c>
      <c r="I70" s="13">
        <v>2.5</v>
      </c>
      <c r="J70" s="13">
        <v>67.41</v>
      </c>
      <c r="K70" s="18">
        <f>'[1]3'!$D$7</f>
        <v>79.6</v>
      </c>
      <c r="L70" s="18">
        <f>J70*0.5+K70*0.5</f>
        <v>73.505</v>
      </c>
    </row>
    <row r="71" ht="20" customHeight="1" spans="1:12">
      <c r="A71" s="10" t="s">
        <v>177</v>
      </c>
      <c r="B71" s="10" t="s">
        <v>178</v>
      </c>
      <c r="C71" s="11" t="s">
        <v>15</v>
      </c>
      <c r="D71" s="11" t="s">
        <v>24</v>
      </c>
      <c r="E71" s="10" t="s">
        <v>170</v>
      </c>
      <c r="F71" s="10" t="s">
        <v>68</v>
      </c>
      <c r="G71" s="12">
        <v>15041303117</v>
      </c>
      <c r="H71" s="13">
        <v>62.98</v>
      </c>
      <c r="I71" s="13">
        <v>2.5</v>
      </c>
      <c r="J71" s="13">
        <v>65.48</v>
      </c>
      <c r="K71" s="18">
        <f>'[1]20'!$D$7</f>
        <v>66.2</v>
      </c>
      <c r="L71" s="18">
        <f>J71*0.5+K71*0.5</f>
        <v>65.84</v>
      </c>
    </row>
    <row r="72" ht="20" customHeight="1" spans="1:12">
      <c r="A72" s="10" t="s">
        <v>179</v>
      </c>
      <c r="B72" s="10" t="s">
        <v>180</v>
      </c>
      <c r="C72" s="11" t="s">
        <v>21</v>
      </c>
      <c r="D72" s="11" t="s">
        <v>16</v>
      </c>
      <c r="E72" s="10" t="s">
        <v>181</v>
      </c>
      <c r="F72" s="10" t="s">
        <v>182</v>
      </c>
      <c r="G72" s="12">
        <v>15041301905</v>
      </c>
      <c r="H72" s="13">
        <v>62.28</v>
      </c>
      <c r="I72" s="13">
        <v>0</v>
      </c>
      <c r="J72" s="13">
        <v>62.28</v>
      </c>
      <c r="K72" s="18">
        <f>'[1]53'!$D$7</f>
        <v>66.9</v>
      </c>
      <c r="L72" s="18">
        <f>J72*0.5+K72*0.5</f>
        <v>64.59</v>
      </c>
    </row>
    <row r="73" ht="20" customHeight="1" spans="1:12">
      <c r="A73" s="10" t="s">
        <v>183</v>
      </c>
      <c r="B73" s="10" t="s">
        <v>184</v>
      </c>
      <c r="C73" s="11" t="s">
        <v>21</v>
      </c>
      <c r="D73" s="11" t="s">
        <v>16</v>
      </c>
      <c r="E73" s="10" t="s">
        <v>181</v>
      </c>
      <c r="F73" s="10" t="s">
        <v>182</v>
      </c>
      <c r="G73" s="12">
        <v>15041301904</v>
      </c>
      <c r="H73" s="13">
        <v>52.46</v>
      </c>
      <c r="I73" s="13">
        <v>0</v>
      </c>
      <c r="J73" s="13">
        <v>52.46</v>
      </c>
      <c r="K73" s="18">
        <f>'[1]25'!$D$7</f>
        <v>60.2</v>
      </c>
      <c r="L73" s="18">
        <f>J73*0.5+K73*0.5</f>
        <v>56.33</v>
      </c>
    </row>
    <row r="74" ht="20" customHeight="1" spans="1:12">
      <c r="A74" s="10" t="s">
        <v>185</v>
      </c>
      <c r="B74" s="10" t="s">
        <v>186</v>
      </c>
      <c r="C74" s="11" t="s">
        <v>15</v>
      </c>
      <c r="D74" s="11" t="s">
        <v>16</v>
      </c>
      <c r="E74" s="10" t="s">
        <v>181</v>
      </c>
      <c r="F74" s="10" t="s">
        <v>182</v>
      </c>
      <c r="G74" s="12">
        <v>15041301903</v>
      </c>
      <c r="H74" s="13">
        <v>44.16</v>
      </c>
      <c r="I74" s="13">
        <v>0</v>
      </c>
      <c r="J74" s="13">
        <v>44.16</v>
      </c>
      <c r="K74" s="18">
        <f>'[1]11'!$D$7</f>
        <v>64.4</v>
      </c>
      <c r="L74" s="18">
        <f>J74*0.5+K74*0.5</f>
        <v>54.28</v>
      </c>
    </row>
    <row r="75" ht="20" customHeight="1" spans="1:12">
      <c r="A75" s="10" t="s">
        <v>187</v>
      </c>
      <c r="B75" s="10" t="s">
        <v>188</v>
      </c>
      <c r="C75" s="11" t="s">
        <v>15</v>
      </c>
      <c r="D75" s="11" t="s">
        <v>16</v>
      </c>
      <c r="E75" s="10" t="s">
        <v>189</v>
      </c>
      <c r="F75" s="10" t="s">
        <v>190</v>
      </c>
      <c r="G75" s="12">
        <v>15041301922</v>
      </c>
      <c r="H75" s="13">
        <v>48.92</v>
      </c>
      <c r="I75" s="13">
        <v>0</v>
      </c>
      <c r="J75" s="13">
        <v>48.92</v>
      </c>
      <c r="K75" s="18">
        <f>'[1]47'!$D$7</f>
        <v>67.5</v>
      </c>
      <c r="L75" s="18">
        <f>J75*0.5+K75*0.5</f>
        <v>58.21</v>
      </c>
    </row>
    <row r="76" ht="20" customHeight="1" spans="1:12">
      <c r="A76" s="10" t="s">
        <v>191</v>
      </c>
      <c r="B76" s="10" t="s">
        <v>192</v>
      </c>
      <c r="C76" s="11" t="s">
        <v>15</v>
      </c>
      <c r="D76" s="11" t="s">
        <v>16</v>
      </c>
      <c r="E76" s="10" t="s">
        <v>189</v>
      </c>
      <c r="F76" s="10" t="s">
        <v>190</v>
      </c>
      <c r="G76" s="12">
        <v>15041301921</v>
      </c>
      <c r="H76" s="13">
        <v>50.55</v>
      </c>
      <c r="I76" s="13">
        <v>0</v>
      </c>
      <c r="J76" s="13">
        <v>50.55</v>
      </c>
      <c r="K76" s="18">
        <f>'[1]61'!$D$7</f>
        <v>65.4</v>
      </c>
      <c r="L76" s="18">
        <f>J76*0.5+K76*0.5</f>
        <v>57.975</v>
      </c>
    </row>
    <row r="77" ht="20" customHeight="1" spans="1:12">
      <c r="A77" s="10" t="s">
        <v>193</v>
      </c>
      <c r="B77" s="10" t="s">
        <v>194</v>
      </c>
      <c r="C77" s="11" t="s">
        <v>15</v>
      </c>
      <c r="D77" s="11" t="s">
        <v>16</v>
      </c>
      <c r="E77" s="19" t="s">
        <v>195</v>
      </c>
      <c r="F77" s="19" t="s">
        <v>182</v>
      </c>
      <c r="G77" s="12">
        <v>15041303126</v>
      </c>
      <c r="H77" s="13">
        <v>65.03</v>
      </c>
      <c r="I77" s="13">
        <v>0</v>
      </c>
      <c r="J77" s="13">
        <v>65.03</v>
      </c>
      <c r="K77" s="16">
        <f>'[4]1'!$D$7</f>
        <v>71.9</v>
      </c>
      <c r="L77" s="18">
        <f>J77*0.5+K77*0.5</f>
        <v>68.465</v>
      </c>
    </row>
    <row r="78" ht="20" customHeight="1" spans="1:12">
      <c r="A78" s="10" t="s">
        <v>196</v>
      </c>
      <c r="B78" s="10" t="s">
        <v>197</v>
      </c>
      <c r="C78" s="11" t="s">
        <v>21</v>
      </c>
      <c r="D78" s="11" t="s">
        <v>16</v>
      </c>
      <c r="E78" s="19" t="s">
        <v>195</v>
      </c>
      <c r="F78" s="19" t="s">
        <v>182</v>
      </c>
      <c r="G78" s="12">
        <v>15041303125</v>
      </c>
      <c r="H78" s="13">
        <v>63.79</v>
      </c>
      <c r="I78" s="13">
        <v>0</v>
      </c>
      <c r="J78" s="13">
        <v>63.79</v>
      </c>
      <c r="K78" s="16">
        <f>'[4]8'!$D$7</f>
        <v>71.6</v>
      </c>
      <c r="L78" s="18">
        <f>J78*0.5+K78*0.5</f>
        <v>67.695</v>
      </c>
    </row>
    <row r="79" ht="20" customHeight="1" spans="1:12">
      <c r="A79" s="10" t="s">
        <v>198</v>
      </c>
      <c r="B79" s="10" t="s">
        <v>199</v>
      </c>
      <c r="C79" s="11" t="s">
        <v>15</v>
      </c>
      <c r="D79" s="11" t="s">
        <v>16</v>
      </c>
      <c r="E79" s="19" t="s">
        <v>195</v>
      </c>
      <c r="F79" s="19" t="s">
        <v>182</v>
      </c>
      <c r="G79" s="12">
        <v>15041303127</v>
      </c>
      <c r="H79" s="13">
        <v>51.04</v>
      </c>
      <c r="I79" s="13">
        <v>0</v>
      </c>
      <c r="J79" s="13">
        <v>51.04</v>
      </c>
      <c r="K79" s="16">
        <f>'[4]6'!$D$7</f>
        <v>64.9</v>
      </c>
      <c r="L79" s="18">
        <f>J79*0.5+K79*0.5</f>
        <v>57.97</v>
      </c>
    </row>
    <row r="80" ht="20" customHeight="1" spans="1:12">
      <c r="A80" s="10" t="s">
        <v>200</v>
      </c>
      <c r="B80" s="10" t="s">
        <v>201</v>
      </c>
      <c r="C80" s="11" t="s">
        <v>15</v>
      </c>
      <c r="D80" s="11" t="s">
        <v>16</v>
      </c>
      <c r="E80" s="19" t="s">
        <v>202</v>
      </c>
      <c r="F80" s="19" t="s">
        <v>65</v>
      </c>
      <c r="G80" s="12">
        <v>15041303201</v>
      </c>
      <c r="H80" s="13">
        <v>65.28</v>
      </c>
      <c r="I80" s="13">
        <v>0</v>
      </c>
      <c r="J80" s="13">
        <v>65.28</v>
      </c>
      <c r="K80" s="16">
        <f>'[4]3'!$D$7</f>
        <v>67.1</v>
      </c>
      <c r="L80" s="18">
        <f>J80*0.5+K80*0.5</f>
        <v>66.19</v>
      </c>
    </row>
    <row r="81" ht="20" customHeight="1" spans="1:12">
      <c r="A81" s="10" t="s">
        <v>203</v>
      </c>
      <c r="B81" s="10" t="s">
        <v>204</v>
      </c>
      <c r="C81" s="11" t="s">
        <v>21</v>
      </c>
      <c r="D81" s="11" t="s">
        <v>16</v>
      </c>
      <c r="E81" s="19" t="s">
        <v>202</v>
      </c>
      <c r="F81" s="19" t="s">
        <v>65</v>
      </c>
      <c r="G81" s="12">
        <v>15041303129</v>
      </c>
      <c r="H81" s="13">
        <v>63.23</v>
      </c>
      <c r="I81" s="13">
        <v>0</v>
      </c>
      <c r="J81" s="13">
        <v>63.23</v>
      </c>
      <c r="K81" s="16">
        <f>'[4]2'!$D$7</f>
        <v>68.3</v>
      </c>
      <c r="L81" s="18">
        <f>J81*0.5+K81*0.5</f>
        <v>65.765</v>
      </c>
    </row>
    <row r="82" ht="20" customHeight="1" spans="1:12">
      <c r="A82" s="10" t="s">
        <v>205</v>
      </c>
      <c r="B82" s="10" t="s">
        <v>206</v>
      </c>
      <c r="C82" s="11" t="s">
        <v>15</v>
      </c>
      <c r="D82" s="11" t="s">
        <v>16</v>
      </c>
      <c r="E82" s="19" t="s">
        <v>202</v>
      </c>
      <c r="F82" s="19" t="s">
        <v>65</v>
      </c>
      <c r="G82" s="12">
        <v>15041303130</v>
      </c>
      <c r="H82" s="13">
        <v>49.52</v>
      </c>
      <c r="I82" s="13">
        <v>0</v>
      </c>
      <c r="J82" s="13">
        <v>49.52</v>
      </c>
      <c r="K82" s="16">
        <f>'[4]5'!$D$7</f>
        <v>62.7</v>
      </c>
      <c r="L82" s="18">
        <f>J82*0.5+K82*0.5</f>
        <v>56.11</v>
      </c>
    </row>
    <row r="83" ht="20" customHeight="1" spans="1:12">
      <c r="A83" s="20" t="s">
        <v>207</v>
      </c>
      <c r="B83" s="20" t="s">
        <v>208</v>
      </c>
      <c r="C83" s="21" t="s">
        <v>15</v>
      </c>
      <c r="D83" s="21" t="s">
        <v>16</v>
      </c>
      <c r="E83" s="20" t="s">
        <v>202</v>
      </c>
      <c r="F83" s="20" t="s">
        <v>68</v>
      </c>
      <c r="G83" s="12">
        <v>15041303203</v>
      </c>
      <c r="H83" s="13">
        <v>64.12</v>
      </c>
      <c r="I83" s="13">
        <v>0</v>
      </c>
      <c r="J83" s="13">
        <v>64.12</v>
      </c>
      <c r="K83" s="22">
        <f>VLOOKUP(B83,[3]汇总!$B$1:$C$65536,COLUMN([3]汇总!$C$1:$C$65536)-COLUMN([3]汇总!$B$1:$C$65536)+1,0)</f>
        <v>71.7</v>
      </c>
      <c r="L83" s="18">
        <f>(J83+K83)/2</f>
        <v>67.91</v>
      </c>
    </row>
    <row r="84" ht="20" customHeight="1" spans="1:12">
      <c r="A84" s="20" t="s">
        <v>209</v>
      </c>
      <c r="B84" s="20" t="s">
        <v>210</v>
      </c>
      <c r="C84" s="21" t="s">
        <v>21</v>
      </c>
      <c r="D84" s="21" t="s">
        <v>16</v>
      </c>
      <c r="E84" s="20" t="s">
        <v>202</v>
      </c>
      <c r="F84" s="20" t="s">
        <v>68</v>
      </c>
      <c r="G84" s="12">
        <v>15041303204</v>
      </c>
      <c r="H84" s="13">
        <v>48.05</v>
      </c>
      <c r="I84" s="13">
        <v>0</v>
      </c>
      <c r="J84" s="13">
        <v>48.05</v>
      </c>
      <c r="K84" s="22">
        <f>VLOOKUP(B84,[3]汇总!$B$1:$C$65536,COLUMN([3]汇总!$C$1:$C$65536)-COLUMN([3]汇总!$B$1:$C$65536)+1,0)</f>
        <v>67.8</v>
      </c>
      <c r="L84" s="18">
        <f>(J84+K84)/2</f>
        <v>57.925</v>
      </c>
    </row>
    <row r="85" ht="20" customHeight="1" spans="1:12">
      <c r="A85" s="10" t="s">
        <v>211</v>
      </c>
      <c r="B85" s="10" t="s">
        <v>212</v>
      </c>
      <c r="C85" s="11" t="s">
        <v>21</v>
      </c>
      <c r="D85" s="11" t="s">
        <v>24</v>
      </c>
      <c r="E85" s="10" t="s">
        <v>213</v>
      </c>
      <c r="F85" s="10" t="s">
        <v>65</v>
      </c>
      <c r="G85" s="12">
        <v>25041304428</v>
      </c>
      <c r="H85" s="13">
        <v>51.88</v>
      </c>
      <c r="I85" s="13">
        <v>2.5</v>
      </c>
      <c r="J85" s="13">
        <v>54.38</v>
      </c>
      <c r="K85" s="18">
        <f>'[1]17'!$D$7</f>
        <v>65.6</v>
      </c>
      <c r="L85" s="18">
        <f>J85*0.5+K85*0.5</f>
        <v>59.99</v>
      </c>
    </row>
    <row r="86" ht="20" customHeight="1" spans="1:12">
      <c r="A86" s="10" t="s">
        <v>214</v>
      </c>
      <c r="B86" s="10" t="s">
        <v>215</v>
      </c>
      <c r="C86" s="11" t="s">
        <v>15</v>
      </c>
      <c r="D86" s="11" t="s">
        <v>24</v>
      </c>
      <c r="E86" s="10" t="s">
        <v>213</v>
      </c>
      <c r="F86" s="10" t="s">
        <v>68</v>
      </c>
      <c r="G86" s="12">
        <v>15041303119</v>
      </c>
      <c r="H86" s="13">
        <v>59.95</v>
      </c>
      <c r="I86" s="13">
        <v>2.5</v>
      </c>
      <c r="J86" s="13">
        <v>62.45</v>
      </c>
      <c r="K86" s="18">
        <f>'[1]31'!$D$7</f>
        <v>68</v>
      </c>
      <c r="L86" s="18">
        <f>J86*0.5+K86*0.5</f>
        <v>65.225</v>
      </c>
    </row>
    <row r="87" ht="20" customHeight="1" spans="1:12">
      <c r="A87" s="10" t="s">
        <v>216</v>
      </c>
      <c r="B87" s="10" t="s">
        <v>217</v>
      </c>
      <c r="C87" s="11" t="s">
        <v>21</v>
      </c>
      <c r="D87" s="11" t="s">
        <v>24</v>
      </c>
      <c r="E87" s="10" t="s">
        <v>218</v>
      </c>
      <c r="F87" s="10" t="s">
        <v>219</v>
      </c>
      <c r="G87" s="12">
        <v>15041201830</v>
      </c>
      <c r="H87" s="13">
        <v>67.94</v>
      </c>
      <c r="I87" s="13">
        <v>2.5</v>
      </c>
      <c r="J87" s="13">
        <v>70.44</v>
      </c>
      <c r="K87" s="18">
        <f>'[1]59'!$D$7</f>
        <v>72.8</v>
      </c>
      <c r="L87" s="18">
        <f>J87*0.5+K87*0.5</f>
        <v>71.62</v>
      </c>
    </row>
    <row r="88" ht="20" customHeight="1" spans="1:12">
      <c r="A88" s="10" t="s">
        <v>220</v>
      </c>
      <c r="B88" s="10" t="s">
        <v>221</v>
      </c>
      <c r="C88" s="11" t="s">
        <v>15</v>
      </c>
      <c r="D88" s="11" t="s">
        <v>16</v>
      </c>
      <c r="E88" s="10" t="s">
        <v>218</v>
      </c>
      <c r="F88" s="10" t="s">
        <v>219</v>
      </c>
      <c r="G88" s="12">
        <v>15041201825</v>
      </c>
      <c r="H88" s="13">
        <v>69.77</v>
      </c>
      <c r="I88" s="13">
        <v>0</v>
      </c>
      <c r="J88" s="13">
        <v>69.77</v>
      </c>
      <c r="K88" s="18">
        <f>'[1]29'!$D$7</f>
        <v>69.8</v>
      </c>
      <c r="L88" s="18">
        <f>J88*0.5+K88*0.5</f>
        <v>69.785</v>
      </c>
    </row>
    <row r="89" ht="20" customHeight="1" spans="1:12">
      <c r="A89" s="10" t="s">
        <v>222</v>
      </c>
      <c r="B89" s="10" t="s">
        <v>223</v>
      </c>
      <c r="C89" s="11" t="s">
        <v>21</v>
      </c>
      <c r="D89" s="11" t="s">
        <v>24</v>
      </c>
      <c r="E89" s="10" t="s">
        <v>218</v>
      </c>
      <c r="F89" s="10" t="s">
        <v>219</v>
      </c>
      <c r="G89" s="12">
        <v>15041201902</v>
      </c>
      <c r="H89" s="13">
        <v>58.05</v>
      </c>
      <c r="I89" s="13">
        <v>2.5</v>
      </c>
      <c r="J89" s="13">
        <v>60.55</v>
      </c>
      <c r="K89" s="18">
        <f>'[1]60'!$D$7</f>
        <v>68</v>
      </c>
      <c r="L89" s="18">
        <f>J89*0.5+K89*0.5</f>
        <v>64.275</v>
      </c>
    </row>
    <row r="90" ht="20" customHeight="1" spans="1:12">
      <c r="A90" s="10" t="s">
        <v>224</v>
      </c>
      <c r="B90" s="10" t="s">
        <v>225</v>
      </c>
      <c r="C90" s="11" t="s">
        <v>15</v>
      </c>
      <c r="D90" s="11" t="s">
        <v>44</v>
      </c>
      <c r="E90" s="10" t="s">
        <v>218</v>
      </c>
      <c r="F90" s="10" t="s">
        <v>226</v>
      </c>
      <c r="G90" s="12">
        <v>15041201823</v>
      </c>
      <c r="H90" s="13">
        <v>64.38</v>
      </c>
      <c r="I90" s="13">
        <v>0</v>
      </c>
      <c r="J90" s="13">
        <v>64.38</v>
      </c>
      <c r="K90" s="18">
        <f>'[1]48'!$D$7</f>
        <v>73.2</v>
      </c>
      <c r="L90" s="18">
        <f>J90*0.5+K90*0.5</f>
        <v>68.79</v>
      </c>
    </row>
    <row r="91" ht="20" customHeight="1" spans="1:12">
      <c r="A91" s="10" t="s">
        <v>227</v>
      </c>
      <c r="B91" s="10" t="s">
        <v>228</v>
      </c>
      <c r="C91" s="11" t="s">
        <v>15</v>
      </c>
      <c r="D91" s="11" t="s">
        <v>24</v>
      </c>
      <c r="E91" s="10" t="s">
        <v>218</v>
      </c>
      <c r="F91" s="10" t="s">
        <v>226</v>
      </c>
      <c r="G91" s="12">
        <v>15041201822</v>
      </c>
      <c r="H91" s="13">
        <v>60.29</v>
      </c>
      <c r="I91" s="13">
        <v>2.5</v>
      </c>
      <c r="J91" s="13">
        <v>62.79</v>
      </c>
      <c r="K91" s="18">
        <f>'[1]15'!$D$7</f>
        <v>71.8</v>
      </c>
      <c r="L91" s="18">
        <f>J91*0.5+K91*0.5</f>
        <v>67.295</v>
      </c>
    </row>
    <row r="92" ht="20" customHeight="1" spans="1:12">
      <c r="A92" s="10" t="s">
        <v>229</v>
      </c>
      <c r="B92" s="10" t="s">
        <v>230</v>
      </c>
      <c r="C92" s="11" t="s">
        <v>21</v>
      </c>
      <c r="D92" s="11" t="s">
        <v>16</v>
      </c>
      <c r="E92" s="10" t="s">
        <v>218</v>
      </c>
      <c r="F92" s="10" t="s">
        <v>226</v>
      </c>
      <c r="G92" s="12">
        <v>15041201821</v>
      </c>
      <c r="H92" s="13">
        <v>49.1</v>
      </c>
      <c r="I92" s="13">
        <v>0</v>
      </c>
      <c r="J92" s="13">
        <v>49.1</v>
      </c>
      <c r="K92" s="18">
        <f>'[1]49'!$D$7</f>
        <v>70</v>
      </c>
      <c r="L92" s="18">
        <f>J92*0.5+K92*0.5</f>
        <v>59.55</v>
      </c>
    </row>
    <row r="93" ht="20" customHeight="1" spans="1:12">
      <c r="A93" s="10" t="s">
        <v>231</v>
      </c>
      <c r="B93" s="10" t="s">
        <v>232</v>
      </c>
      <c r="C93" s="11" t="s">
        <v>15</v>
      </c>
      <c r="D93" s="11" t="s">
        <v>24</v>
      </c>
      <c r="E93" s="10" t="s">
        <v>233</v>
      </c>
      <c r="F93" s="10" t="s">
        <v>65</v>
      </c>
      <c r="G93" s="12">
        <v>25041304420</v>
      </c>
      <c r="H93" s="13">
        <v>41.84</v>
      </c>
      <c r="I93" s="13">
        <v>2.5</v>
      </c>
      <c r="J93" s="13">
        <v>44.34</v>
      </c>
      <c r="K93" s="18">
        <f>'[1]7'!$D$7</f>
        <v>64.8</v>
      </c>
      <c r="L93" s="18">
        <f>J93*0.5+K93*0.5</f>
        <v>54.57</v>
      </c>
    </row>
    <row r="94" ht="20" customHeight="1" spans="1:12">
      <c r="A94" s="10" t="s">
        <v>234</v>
      </c>
      <c r="B94" s="10" t="s">
        <v>235</v>
      </c>
      <c r="C94" s="11" t="s">
        <v>21</v>
      </c>
      <c r="D94" s="11" t="s">
        <v>24</v>
      </c>
      <c r="E94" s="10" t="s">
        <v>233</v>
      </c>
      <c r="F94" s="10" t="s">
        <v>65</v>
      </c>
      <c r="G94" s="12">
        <v>25041304417</v>
      </c>
      <c r="H94" s="13">
        <v>37.73</v>
      </c>
      <c r="I94" s="13">
        <v>2.5</v>
      </c>
      <c r="J94" s="13">
        <v>40.23</v>
      </c>
      <c r="K94" s="18">
        <f>'[1]58'!$D$7</f>
        <v>61</v>
      </c>
      <c r="L94" s="18">
        <f>J94*0.5+K94*0.5</f>
        <v>50.615</v>
      </c>
    </row>
    <row r="95" ht="20" customHeight="1" spans="1:12">
      <c r="A95" s="10" t="s">
        <v>236</v>
      </c>
      <c r="B95" s="10" t="s">
        <v>237</v>
      </c>
      <c r="C95" s="11" t="s">
        <v>21</v>
      </c>
      <c r="D95" s="11" t="s">
        <v>16</v>
      </c>
      <c r="E95" s="10" t="s">
        <v>233</v>
      </c>
      <c r="F95" s="10" t="s">
        <v>68</v>
      </c>
      <c r="G95" s="12">
        <v>15041303017</v>
      </c>
      <c r="H95" s="13">
        <v>67.97</v>
      </c>
      <c r="I95" s="13">
        <v>0</v>
      </c>
      <c r="J95" s="13">
        <v>67.97</v>
      </c>
      <c r="K95" s="18">
        <f>'[1]8'!$D$7</f>
        <v>76.4</v>
      </c>
      <c r="L95" s="18">
        <f>J95*0.5+K95*0.5</f>
        <v>72.185</v>
      </c>
    </row>
    <row r="96" ht="20" customHeight="1" spans="1:12">
      <c r="A96" s="10" t="s">
        <v>238</v>
      </c>
      <c r="B96" s="10" t="s">
        <v>239</v>
      </c>
      <c r="C96" s="11" t="s">
        <v>15</v>
      </c>
      <c r="D96" s="11" t="s">
        <v>16</v>
      </c>
      <c r="E96" s="10" t="s">
        <v>233</v>
      </c>
      <c r="F96" s="10" t="s">
        <v>68</v>
      </c>
      <c r="G96" s="12">
        <v>15041302819</v>
      </c>
      <c r="H96" s="13">
        <v>69.13</v>
      </c>
      <c r="I96" s="13">
        <v>0</v>
      </c>
      <c r="J96" s="13">
        <v>69.13</v>
      </c>
      <c r="K96" s="18">
        <f>'[1]13'!$D$7</f>
        <v>72.6</v>
      </c>
      <c r="L96" s="18">
        <f>J96*0.5+K96*0.5</f>
        <v>70.865</v>
      </c>
    </row>
    <row r="97" ht="20" customHeight="1" spans="1:12">
      <c r="A97" s="10" t="s">
        <v>240</v>
      </c>
      <c r="B97" s="10" t="s">
        <v>241</v>
      </c>
      <c r="C97" s="11" t="s">
        <v>21</v>
      </c>
      <c r="D97" s="11" t="s">
        <v>16</v>
      </c>
      <c r="E97" s="10" t="s">
        <v>233</v>
      </c>
      <c r="F97" s="10" t="s">
        <v>68</v>
      </c>
      <c r="G97" s="12">
        <v>15041303019</v>
      </c>
      <c r="H97" s="13">
        <v>64.52</v>
      </c>
      <c r="I97" s="13">
        <v>0</v>
      </c>
      <c r="J97" s="13">
        <v>64.52</v>
      </c>
      <c r="K97" s="18">
        <f>'[1]2'!$D$7</f>
        <v>71</v>
      </c>
      <c r="L97" s="18">
        <f>J97*0.5+K97*0.5</f>
        <v>67.76</v>
      </c>
    </row>
    <row r="98" ht="20" customHeight="1" spans="1:12">
      <c r="A98" s="10" t="s">
        <v>242</v>
      </c>
      <c r="B98" s="10" t="s">
        <v>243</v>
      </c>
      <c r="C98" s="11" t="s">
        <v>21</v>
      </c>
      <c r="D98" s="11" t="s">
        <v>16</v>
      </c>
      <c r="E98" s="10" t="s">
        <v>233</v>
      </c>
      <c r="F98" s="10" t="s">
        <v>73</v>
      </c>
      <c r="G98" s="12">
        <v>15041303029</v>
      </c>
      <c r="H98" s="13">
        <v>42.09</v>
      </c>
      <c r="I98" s="13">
        <v>0</v>
      </c>
      <c r="J98" s="13">
        <v>42.09</v>
      </c>
      <c r="K98" s="18">
        <f>'[1]33'!$D$7</f>
        <v>63.4</v>
      </c>
      <c r="L98" s="18">
        <f>J98*0.5+K98*0.5</f>
        <v>52.745</v>
      </c>
    </row>
    <row r="99" ht="20" customHeight="1" spans="1:12">
      <c r="A99" s="10" t="s">
        <v>244</v>
      </c>
      <c r="B99" s="10" t="s">
        <v>245</v>
      </c>
      <c r="C99" s="11" t="s">
        <v>21</v>
      </c>
      <c r="D99" s="11" t="s">
        <v>16</v>
      </c>
      <c r="E99" s="10" t="s">
        <v>246</v>
      </c>
      <c r="F99" s="10" t="s">
        <v>182</v>
      </c>
      <c r="G99" s="12">
        <v>15041302808</v>
      </c>
      <c r="H99" s="13">
        <v>60.48</v>
      </c>
      <c r="I99" s="13">
        <v>0</v>
      </c>
      <c r="J99" s="13">
        <v>60.48</v>
      </c>
      <c r="K99" s="18">
        <f>'[1]50'!$D$7</f>
        <v>65.2</v>
      </c>
      <c r="L99" s="18">
        <f>J99*0.5+K99*0.5</f>
        <v>62.84</v>
      </c>
    </row>
    <row r="100" ht="20" customHeight="1" spans="1:12">
      <c r="A100" s="10" t="s">
        <v>247</v>
      </c>
      <c r="B100" s="10" t="s">
        <v>248</v>
      </c>
      <c r="C100" s="11" t="s">
        <v>15</v>
      </c>
      <c r="D100" s="11" t="s">
        <v>16</v>
      </c>
      <c r="E100" s="10" t="s">
        <v>249</v>
      </c>
      <c r="F100" s="10" t="s">
        <v>250</v>
      </c>
      <c r="G100" s="12">
        <v>15041202218</v>
      </c>
      <c r="H100" s="13">
        <v>58.37</v>
      </c>
      <c r="I100" s="13">
        <v>0</v>
      </c>
      <c r="J100" s="13">
        <v>58.37</v>
      </c>
      <c r="K100" s="18">
        <f>'[1]32'!$D$7</f>
        <v>68.4</v>
      </c>
      <c r="L100" s="18">
        <f>J100*0.5+K100*0.5</f>
        <v>63.385</v>
      </c>
    </row>
    <row r="101" ht="20" customHeight="1" spans="1:12">
      <c r="A101" s="10" t="s">
        <v>251</v>
      </c>
      <c r="B101" s="10" t="s">
        <v>252</v>
      </c>
      <c r="C101" s="11" t="s">
        <v>21</v>
      </c>
      <c r="D101" s="11" t="s">
        <v>16</v>
      </c>
      <c r="E101" s="10" t="s">
        <v>249</v>
      </c>
      <c r="F101" s="10" t="s">
        <v>253</v>
      </c>
      <c r="G101" s="12">
        <v>15041202215</v>
      </c>
      <c r="H101" s="13">
        <v>59.06</v>
      </c>
      <c r="I101" s="13">
        <v>0</v>
      </c>
      <c r="J101" s="13">
        <v>59.06</v>
      </c>
      <c r="K101" s="18">
        <f>'[1]63'!$D$7</f>
        <v>71.6</v>
      </c>
      <c r="L101" s="18">
        <f>J101*0.5+K101*0.5</f>
        <v>65.33</v>
      </c>
    </row>
    <row r="102" ht="20" customHeight="1" spans="1:12">
      <c r="A102" s="10" t="s">
        <v>254</v>
      </c>
      <c r="B102" s="10" t="s">
        <v>255</v>
      </c>
      <c r="C102" s="11" t="s">
        <v>21</v>
      </c>
      <c r="D102" s="11" t="s">
        <v>24</v>
      </c>
      <c r="E102" s="10" t="s">
        <v>249</v>
      </c>
      <c r="F102" s="10" t="s">
        <v>253</v>
      </c>
      <c r="G102" s="12">
        <v>15041202216</v>
      </c>
      <c r="H102" s="13">
        <v>56.4</v>
      </c>
      <c r="I102" s="13">
        <v>2.5</v>
      </c>
      <c r="J102" s="13">
        <v>58.9</v>
      </c>
      <c r="K102" s="18">
        <f>'[1]24'!$D$7</f>
        <v>70.8</v>
      </c>
      <c r="L102" s="18">
        <f>J102*0.5+K102*0.5</f>
        <v>64.85</v>
      </c>
    </row>
    <row r="103" ht="20" customHeight="1" spans="1:12">
      <c r="A103" s="10" t="s">
        <v>256</v>
      </c>
      <c r="B103" s="10" t="s">
        <v>257</v>
      </c>
      <c r="C103" s="11" t="s">
        <v>21</v>
      </c>
      <c r="D103" s="11" t="s">
        <v>16</v>
      </c>
      <c r="E103" s="10" t="s">
        <v>249</v>
      </c>
      <c r="F103" s="10" t="s">
        <v>253</v>
      </c>
      <c r="G103" s="12">
        <v>15041202212</v>
      </c>
      <c r="H103" s="13">
        <v>54</v>
      </c>
      <c r="I103" s="13">
        <v>0</v>
      </c>
      <c r="J103" s="13">
        <v>54</v>
      </c>
      <c r="K103" s="18">
        <f>'[1]43'!$D$7</f>
        <v>66.9</v>
      </c>
      <c r="L103" s="18">
        <f>J103*0.5+K103*0.5</f>
        <v>60.45</v>
      </c>
    </row>
    <row r="104" ht="20" customHeight="1" spans="1:12">
      <c r="A104" s="10" t="s">
        <v>258</v>
      </c>
      <c r="B104" s="10" t="s">
        <v>259</v>
      </c>
      <c r="C104" s="11" t="s">
        <v>21</v>
      </c>
      <c r="D104" s="11" t="s">
        <v>24</v>
      </c>
      <c r="E104" s="10" t="s">
        <v>260</v>
      </c>
      <c r="F104" s="10" t="s">
        <v>261</v>
      </c>
      <c r="G104" s="12">
        <v>15041201820</v>
      </c>
      <c r="H104" s="13">
        <v>55.31</v>
      </c>
      <c r="I104" s="13">
        <v>2.5</v>
      </c>
      <c r="J104" s="13">
        <v>57.81</v>
      </c>
      <c r="K104" s="18">
        <f>'[1]26'!$D$7</f>
        <v>73.3</v>
      </c>
      <c r="L104" s="18">
        <f>J104*0.5+K104*0.5</f>
        <v>65.555</v>
      </c>
    </row>
    <row r="105" ht="20" customHeight="1" spans="1:12">
      <c r="A105" s="10" t="s">
        <v>262</v>
      </c>
      <c r="B105" s="10" t="s">
        <v>263</v>
      </c>
      <c r="C105" s="11" t="s">
        <v>15</v>
      </c>
      <c r="D105" s="11" t="s">
        <v>44</v>
      </c>
      <c r="E105" s="10" t="s">
        <v>260</v>
      </c>
      <c r="F105" s="10" t="s">
        <v>261</v>
      </c>
      <c r="G105" s="12">
        <v>15041201816</v>
      </c>
      <c r="H105" s="13">
        <v>60.81</v>
      </c>
      <c r="I105" s="13">
        <v>0</v>
      </c>
      <c r="J105" s="13">
        <v>60.81</v>
      </c>
      <c r="K105" s="18">
        <f>'[1]1'!$D$7</f>
        <v>64.8</v>
      </c>
      <c r="L105" s="18">
        <f>J105*0.5+K105*0.5</f>
        <v>62.805</v>
      </c>
    </row>
    <row r="106" ht="20" customHeight="1" spans="1:12">
      <c r="A106" s="10" t="s">
        <v>264</v>
      </c>
      <c r="B106" s="10" t="s">
        <v>265</v>
      </c>
      <c r="C106" s="11" t="s">
        <v>21</v>
      </c>
      <c r="D106" s="11" t="s">
        <v>24</v>
      </c>
      <c r="E106" s="10" t="s">
        <v>260</v>
      </c>
      <c r="F106" s="10" t="s">
        <v>261</v>
      </c>
      <c r="G106" s="12">
        <v>15041201818</v>
      </c>
      <c r="H106" s="13">
        <v>51.39</v>
      </c>
      <c r="I106" s="13">
        <v>2.5</v>
      </c>
      <c r="J106" s="13">
        <v>53.89</v>
      </c>
      <c r="K106" s="18">
        <f>'[1]38'!$D$7</f>
        <v>41.2</v>
      </c>
      <c r="L106" s="18">
        <f>J106*0.5+K106*0.5</f>
        <v>47.545</v>
      </c>
    </row>
    <row r="107" ht="20" customHeight="1" spans="1:12">
      <c r="A107" s="10" t="s">
        <v>266</v>
      </c>
      <c r="B107" s="10" t="s">
        <v>267</v>
      </c>
      <c r="C107" s="11" t="s">
        <v>21</v>
      </c>
      <c r="D107" s="11" t="s">
        <v>16</v>
      </c>
      <c r="E107" s="10" t="s">
        <v>268</v>
      </c>
      <c r="F107" s="10" t="s">
        <v>65</v>
      </c>
      <c r="G107" s="12">
        <v>15041302513</v>
      </c>
      <c r="H107" s="13">
        <v>73.07</v>
      </c>
      <c r="I107" s="13">
        <v>0</v>
      </c>
      <c r="J107" s="13">
        <v>73.07</v>
      </c>
      <c r="K107" s="18">
        <f>'[1]4'!$D$7</f>
        <v>69.2</v>
      </c>
      <c r="L107" s="18">
        <f>J107*0.5+K107*0.5</f>
        <v>71.135</v>
      </c>
    </row>
    <row r="108" ht="20" customHeight="1" spans="1:12">
      <c r="A108" s="10" t="s">
        <v>269</v>
      </c>
      <c r="B108" s="10" t="s">
        <v>270</v>
      </c>
      <c r="C108" s="11" t="s">
        <v>21</v>
      </c>
      <c r="D108" s="11" t="s">
        <v>16</v>
      </c>
      <c r="E108" s="10" t="s">
        <v>268</v>
      </c>
      <c r="F108" s="10" t="s">
        <v>65</v>
      </c>
      <c r="G108" s="12">
        <v>15041302522</v>
      </c>
      <c r="H108" s="13">
        <v>68.31</v>
      </c>
      <c r="I108" s="13">
        <v>0</v>
      </c>
      <c r="J108" s="13">
        <v>68.31</v>
      </c>
      <c r="K108" s="18">
        <f>'[1]22'!$D$7</f>
        <v>70.6</v>
      </c>
      <c r="L108" s="18">
        <f>J108*0.5+K108*0.5</f>
        <v>69.455</v>
      </c>
    </row>
    <row r="109" ht="20" customHeight="1" spans="1:12">
      <c r="A109" s="10" t="s">
        <v>271</v>
      </c>
      <c r="B109" s="10" t="s">
        <v>272</v>
      </c>
      <c r="C109" s="11" t="s">
        <v>21</v>
      </c>
      <c r="D109" s="11" t="s">
        <v>24</v>
      </c>
      <c r="E109" s="10" t="s">
        <v>268</v>
      </c>
      <c r="F109" s="10" t="s">
        <v>65</v>
      </c>
      <c r="G109" s="12">
        <v>15041302523</v>
      </c>
      <c r="H109" s="13">
        <v>66.86</v>
      </c>
      <c r="I109" s="13">
        <v>2.5</v>
      </c>
      <c r="J109" s="13">
        <v>69.36</v>
      </c>
      <c r="K109" s="18">
        <f>'[1]19'!$D$7</f>
        <v>69.4</v>
      </c>
      <c r="L109" s="18">
        <f>J109*0.5+K109*0.5</f>
        <v>69.38</v>
      </c>
    </row>
    <row r="110" ht="20" customHeight="1" spans="1:12">
      <c r="A110" s="10" t="s">
        <v>273</v>
      </c>
      <c r="B110" s="10" t="s">
        <v>274</v>
      </c>
      <c r="C110" s="11" t="s">
        <v>21</v>
      </c>
      <c r="D110" s="11" t="s">
        <v>275</v>
      </c>
      <c r="E110" s="10" t="s">
        <v>268</v>
      </c>
      <c r="F110" s="10" t="s">
        <v>68</v>
      </c>
      <c r="G110" s="12">
        <v>15041302625</v>
      </c>
      <c r="H110" s="13">
        <v>57.3</v>
      </c>
      <c r="I110" s="13">
        <v>0</v>
      </c>
      <c r="J110" s="13">
        <v>57.3</v>
      </c>
      <c r="K110" s="18">
        <f>'[1]10'!$D$7</f>
        <v>72.5</v>
      </c>
      <c r="L110" s="18">
        <f>J110*0.5+K110*0.5</f>
        <v>64.9</v>
      </c>
    </row>
    <row r="111" ht="20" customHeight="1" spans="1:12">
      <c r="A111" s="10" t="s">
        <v>276</v>
      </c>
      <c r="B111" s="10" t="s">
        <v>277</v>
      </c>
      <c r="C111" s="11" t="s">
        <v>15</v>
      </c>
      <c r="D111" s="11" t="s">
        <v>24</v>
      </c>
      <c r="E111" s="10" t="s">
        <v>278</v>
      </c>
      <c r="F111" s="10" t="s">
        <v>182</v>
      </c>
      <c r="G111" s="12">
        <v>15041302007</v>
      </c>
      <c r="H111" s="13">
        <v>58.34</v>
      </c>
      <c r="I111" s="13">
        <v>2.5</v>
      </c>
      <c r="J111" s="13">
        <v>60.84</v>
      </c>
      <c r="K111" s="18">
        <f>'[1]9'!$D$7</f>
        <v>74</v>
      </c>
      <c r="L111" s="18">
        <f>J111*0.5+K111*0.5</f>
        <v>67.42</v>
      </c>
    </row>
    <row r="112" ht="20" customHeight="1" spans="1:12">
      <c r="A112" s="10" t="s">
        <v>279</v>
      </c>
      <c r="B112" s="10" t="s">
        <v>280</v>
      </c>
      <c r="C112" s="11" t="s">
        <v>21</v>
      </c>
      <c r="D112" s="11" t="s">
        <v>24</v>
      </c>
      <c r="E112" s="10" t="s">
        <v>278</v>
      </c>
      <c r="F112" s="10" t="s">
        <v>182</v>
      </c>
      <c r="G112" s="12">
        <v>15041301930</v>
      </c>
      <c r="H112" s="13">
        <v>56.88</v>
      </c>
      <c r="I112" s="13">
        <v>2.5</v>
      </c>
      <c r="J112" s="13">
        <v>59.38</v>
      </c>
      <c r="K112" s="18">
        <f>'[1]5'!$D$7</f>
        <v>71</v>
      </c>
      <c r="L112" s="18">
        <f>J112*0.5+K112*0.5</f>
        <v>65.19</v>
      </c>
    </row>
    <row r="113" ht="20" customHeight="1" spans="1:12">
      <c r="A113" s="10" t="s">
        <v>281</v>
      </c>
      <c r="B113" s="10" t="s">
        <v>282</v>
      </c>
      <c r="C113" s="11" t="s">
        <v>15</v>
      </c>
      <c r="D113" s="11" t="s">
        <v>16</v>
      </c>
      <c r="E113" s="10" t="s">
        <v>278</v>
      </c>
      <c r="F113" s="10" t="s">
        <v>182</v>
      </c>
      <c r="G113" s="12">
        <v>15041302003</v>
      </c>
      <c r="H113" s="13">
        <v>59.34</v>
      </c>
      <c r="I113" s="13">
        <v>0</v>
      </c>
      <c r="J113" s="13">
        <v>59.34</v>
      </c>
      <c r="K113" s="18">
        <f>'[1]18'!$D$7</f>
        <v>60.9</v>
      </c>
      <c r="L113" s="18">
        <f>J113*0.5+K113*0.5</f>
        <v>60.12</v>
      </c>
    </row>
    <row r="114" ht="20" customHeight="1" spans="1:12">
      <c r="A114" s="10" t="s">
        <v>283</v>
      </c>
      <c r="B114" s="10" t="s">
        <v>284</v>
      </c>
      <c r="C114" s="11" t="s">
        <v>15</v>
      </c>
      <c r="D114" s="11" t="s">
        <v>16</v>
      </c>
      <c r="E114" s="10" t="s">
        <v>285</v>
      </c>
      <c r="F114" s="10" t="s">
        <v>286</v>
      </c>
      <c r="G114" s="12">
        <v>15041301919</v>
      </c>
      <c r="H114" s="13">
        <v>58.72</v>
      </c>
      <c r="I114" s="13">
        <v>0</v>
      </c>
      <c r="J114" s="13">
        <v>58.72</v>
      </c>
      <c r="K114" s="18">
        <f>'[1]12'!$D$7</f>
        <v>68.8</v>
      </c>
      <c r="L114" s="18">
        <f>J114*0.5+K114*0.5</f>
        <v>63.76</v>
      </c>
    </row>
    <row r="115" ht="20" customHeight="1" spans="1:12">
      <c r="A115" s="10" t="s">
        <v>287</v>
      </c>
      <c r="B115" s="10" t="s">
        <v>288</v>
      </c>
      <c r="C115" s="11" t="s">
        <v>21</v>
      </c>
      <c r="D115" s="11" t="s">
        <v>16</v>
      </c>
      <c r="E115" s="10" t="s">
        <v>285</v>
      </c>
      <c r="F115" s="10" t="s">
        <v>286</v>
      </c>
      <c r="G115" s="12">
        <v>15041301918</v>
      </c>
      <c r="H115" s="13">
        <v>56.92</v>
      </c>
      <c r="I115" s="13">
        <v>0</v>
      </c>
      <c r="J115" s="13">
        <v>56.92</v>
      </c>
      <c r="K115" s="18">
        <f>'[1]54'!$D$7</f>
        <v>70.6</v>
      </c>
      <c r="L115" s="18">
        <f>J115*0.5+K115*0.5</f>
        <v>63.76</v>
      </c>
    </row>
    <row r="116" ht="20" customHeight="1" spans="1:12">
      <c r="A116" s="10" t="s">
        <v>289</v>
      </c>
      <c r="B116" s="10" t="s">
        <v>290</v>
      </c>
      <c r="C116" s="11" t="s">
        <v>15</v>
      </c>
      <c r="D116" s="11" t="s">
        <v>24</v>
      </c>
      <c r="E116" s="10" t="s">
        <v>285</v>
      </c>
      <c r="F116" s="10" t="s">
        <v>286</v>
      </c>
      <c r="G116" s="12">
        <v>15041301920</v>
      </c>
      <c r="H116" s="13">
        <v>56.57</v>
      </c>
      <c r="I116" s="13">
        <v>2.5</v>
      </c>
      <c r="J116" s="13">
        <v>59.07</v>
      </c>
      <c r="K116" s="18">
        <f>'[1]28'!$D$7</f>
        <v>63.8</v>
      </c>
      <c r="L116" s="18">
        <f>J116*0.5+K116*0.5</f>
        <v>61.435</v>
      </c>
    </row>
    <row r="117" ht="20" customHeight="1" spans="1:12">
      <c r="A117" s="10" t="s">
        <v>291</v>
      </c>
      <c r="B117" s="10" t="s">
        <v>292</v>
      </c>
      <c r="C117" s="11" t="s">
        <v>21</v>
      </c>
      <c r="D117" s="11" t="s">
        <v>24</v>
      </c>
      <c r="E117" s="19" t="s">
        <v>293</v>
      </c>
      <c r="F117" s="19" t="s">
        <v>182</v>
      </c>
      <c r="G117" s="12">
        <v>15041301901</v>
      </c>
      <c r="H117" s="13">
        <v>64.66</v>
      </c>
      <c r="I117" s="13">
        <v>2.5</v>
      </c>
      <c r="J117" s="13">
        <v>67.16</v>
      </c>
      <c r="K117" s="16">
        <f>'[4]34'!$D$7</f>
        <v>70.1</v>
      </c>
      <c r="L117" s="18">
        <f>J117*0.5+K117*0.5</f>
        <v>68.63</v>
      </c>
    </row>
    <row r="118" ht="20" customHeight="1" spans="1:12">
      <c r="A118" s="10" t="s">
        <v>294</v>
      </c>
      <c r="B118" s="10" t="s">
        <v>295</v>
      </c>
      <c r="C118" s="11" t="s">
        <v>15</v>
      </c>
      <c r="D118" s="11" t="s">
        <v>16</v>
      </c>
      <c r="E118" s="19" t="s">
        <v>293</v>
      </c>
      <c r="F118" s="19" t="s">
        <v>182</v>
      </c>
      <c r="G118" s="12">
        <v>15041301830</v>
      </c>
      <c r="H118" s="13">
        <v>66.01</v>
      </c>
      <c r="I118" s="13">
        <v>0</v>
      </c>
      <c r="J118" s="13">
        <v>66.01</v>
      </c>
      <c r="K118" s="16">
        <f>'[4]46'!$D$7</f>
        <v>68.7</v>
      </c>
      <c r="L118" s="18">
        <f>J118*0.5+K118*0.5</f>
        <v>67.355</v>
      </c>
    </row>
    <row r="119" ht="20" customHeight="1" spans="1:12">
      <c r="A119" s="10" t="s">
        <v>296</v>
      </c>
      <c r="B119" s="10" t="s">
        <v>297</v>
      </c>
      <c r="C119" s="11" t="s">
        <v>21</v>
      </c>
      <c r="D119" s="11" t="s">
        <v>16</v>
      </c>
      <c r="E119" s="19" t="s">
        <v>293</v>
      </c>
      <c r="F119" s="19" t="s">
        <v>182</v>
      </c>
      <c r="G119" s="12">
        <v>15041301827</v>
      </c>
      <c r="H119" s="13">
        <v>59.83</v>
      </c>
      <c r="I119" s="13">
        <v>0</v>
      </c>
      <c r="J119" s="13">
        <v>59.83</v>
      </c>
      <c r="K119" s="16">
        <f>'[4]39'!$D$7</f>
        <v>66.8</v>
      </c>
      <c r="L119" s="18">
        <f>J119*0.5+K119*0.5</f>
        <v>63.315</v>
      </c>
    </row>
    <row r="120" ht="20" customHeight="1" spans="1:12">
      <c r="A120" s="10" t="s">
        <v>298</v>
      </c>
      <c r="B120" s="10" t="s">
        <v>299</v>
      </c>
      <c r="C120" s="11" t="s">
        <v>15</v>
      </c>
      <c r="D120" s="11" t="s">
        <v>16</v>
      </c>
      <c r="E120" s="10" t="s">
        <v>300</v>
      </c>
      <c r="F120" s="10" t="s">
        <v>301</v>
      </c>
      <c r="G120" s="12">
        <v>15041200106</v>
      </c>
      <c r="H120" s="13">
        <v>53.64</v>
      </c>
      <c r="I120" s="13">
        <v>0</v>
      </c>
      <c r="J120" s="13">
        <v>53.64</v>
      </c>
      <c r="K120" s="16">
        <f>'[2]31'!$D$7</f>
        <v>60.5</v>
      </c>
      <c r="L120" s="17">
        <f>J120*0.5+K120*0.5</f>
        <v>57.07</v>
      </c>
    </row>
    <row r="121" ht="20" customHeight="1" spans="1:12">
      <c r="A121" s="10" t="s">
        <v>302</v>
      </c>
      <c r="B121" s="10" t="s">
        <v>303</v>
      </c>
      <c r="C121" s="11" t="s">
        <v>15</v>
      </c>
      <c r="D121" s="11" t="s">
        <v>16</v>
      </c>
      <c r="E121" s="10" t="s">
        <v>300</v>
      </c>
      <c r="F121" s="10" t="s">
        <v>304</v>
      </c>
      <c r="G121" s="12">
        <v>15041200201</v>
      </c>
      <c r="H121" s="13">
        <v>67.63</v>
      </c>
      <c r="I121" s="13">
        <v>0</v>
      </c>
      <c r="J121" s="13">
        <v>67.63</v>
      </c>
      <c r="K121" s="16">
        <f>'[2]32'!$D$7</f>
        <v>69.1</v>
      </c>
      <c r="L121" s="17">
        <f>J121*0.5+K121*0.5</f>
        <v>68.365</v>
      </c>
    </row>
    <row r="122" ht="20" customHeight="1" spans="1:12">
      <c r="A122" s="10" t="s">
        <v>305</v>
      </c>
      <c r="B122" s="10" t="s">
        <v>306</v>
      </c>
      <c r="C122" s="11" t="s">
        <v>21</v>
      </c>
      <c r="D122" s="11" t="s">
        <v>16</v>
      </c>
      <c r="E122" s="10" t="s">
        <v>300</v>
      </c>
      <c r="F122" s="10" t="s">
        <v>304</v>
      </c>
      <c r="G122" s="12">
        <v>15041200129</v>
      </c>
      <c r="H122" s="13">
        <v>71.57</v>
      </c>
      <c r="I122" s="13">
        <v>0</v>
      </c>
      <c r="J122" s="13">
        <v>71.57</v>
      </c>
      <c r="K122" s="16">
        <f>'[2]17'!$D$7</f>
        <v>61.5</v>
      </c>
      <c r="L122" s="17">
        <f>J122*0.5+K122*0.5</f>
        <v>66.535</v>
      </c>
    </row>
    <row r="123" ht="20" customHeight="1" spans="1:12">
      <c r="A123" s="10" t="s">
        <v>307</v>
      </c>
      <c r="B123" s="10" t="s">
        <v>308</v>
      </c>
      <c r="C123" s="11" t="s">
        <v>15</v>
      </c>
      <c r="D123" s="11" t="s">
        <v>16</v>
      </c>
      <c r="E123" s="10" t="s">
        <v>300</v>
      </c>
      <c r="F123" s="10" t="s">
        <v>304</v>
      </c>
      <c r="G123" s="12">
        <v>15041200204</v>
      </c>
      <c r="H123" s="13">
        <v>65.22</v>
      </c>
      <c r="I123" s="13">
        <v>0</v>
      </c>
      <c r="J123" s="13">
        <v>65.22</v>
      </c>
      <c r="K123" s="16">
        <f>'[2]50'!$D$7</f>
        <v>67.5</v>
      </c>
      <c r="L123" s="17">
        <f>J123*0.5+K123*0.5</f>
        <v>66.36</v>
      </c>
    </row>
    <row r="124" ht="20" customHeight="1" spans="1:12">
      <c r="A124" s="10" t="s">
        <v>309</v>
      </c>
      <c r="B124" s="10" t="s">
        <v>310</v>
      </c>
      <c r="C124" s="11" t="s">
        <v>15</v>
      </c>
      <c r="D124" s="11" t="s">
        <v>16</v>
      </c>
      <c r="E124" s="10" t="s">
        <v>300</v>
      </c>
      <c r="F124" s="10" t="s">
        <v>311</v>
      </c>
      <c r="G124" s="12">
        <v>15041200112</v>
      </c>
      <c r="H124" s="13">
        <v>67.29</v>
      </c>
      <c r="I124" s="13">
        <v>0</v>
      </c>
      <c r="J124" s="13">
        <v>67.29</v>
      </c>
      <c r="K124" s="16">
        <f>'[2]3'!$D$7</f>
        <v>69.82</v>
      </c>
      <c r="L124" s="17">
        <f>J124*0.5+K124*0.5</f>
        <v>68.555</v>
      </c>
    </row>
    <row r="125" ht="20" customHeight="1" spans="1:12">
      <c r="A125" s="10" t="s">
        <v>312</v>
      </c>
      <c r="B125" s="10" t="s">
        <v>313</v>
      </c>
      <c r="C125" s="11" t="s">
        <v>21</v>
      </c>
      <c r="D125" s="11" t="s">
        <v>16</v>
      </c>
      <c r="E125" s="10" t="s">
        <v>300</v>
      </c>
      <c r="F125" s="10" t="s">
        <v>311</v>
      </c>
      <c r="G125" s="12">
        <v>15041200116</v>
      </c>
      <c r="H125" s="13">
        <v>64.2</v>
      </c>
      <c r="I125" s="13">
        <v>0</v>
      </c>
      <c r="J125" s="13">
        <v>64.2</v>
      </c>
      <c r="K125" s="16">
        <f>'[2]38'!$D$7</f>
        <v>67.7</v>
      </c>
      <c r="L125" s="17">
        <f>J125*0.5+K125*0.5</f>
        <v>65.95</v>
      </c>
    </row>
    <row r="126" ht="20" customHeight="1" spans="1:12">
      <c r="A126" s="10" t="s">
        <v>314</v>
      </c>
      <c r="B126" s="10" t="s">
        <v>315</v>
      </c>
      <c r="C126" s="11" t="s">
        <v>15</v>
      </c>
      <c r="D126" s="11" t="s">
        <v>24</v>
      </c>
      <c r="E126" s="10" t="s">
        <v>300</v>
      </c>
      <c r="F126" s="10" t="s">
        <v>311</v>
      </c>
      <c r="G126" s="12">
        <v>15041200110</v>
      </c>
      <c r="H126" s="13">
        <v>60.37</v>
      </c>
      <c r="I126" s="13">
        <v>2.5</v>
      </c>
      <c r="J126" s="13">
        <v>62.87</v>
      </c>
      <c r="K126" s="16">
        <f>'[2]61'!$D$7</f>
        <v>62.9</v>
      </c>
      <c r="L126" s="17">
        <f>J126*0.5+K126*0.5</f>
        <v>62.885</v>
      </c>
    </row>
    <row r="127" ht="20" customHeight="1" spans="1:12">
      <c r="A127" s="10" t="s">
        <v>316</v>
      </c>
      <c r="B127" s="10" t="s">
        <v>317</v>
      </c>
      <c r="C127" s="11" t="s">
        <v>15</v>
      </c>
      <c r="D127" s="11" t="s">
        <v>16</v>
      </c>
      <c r="E127" s="10" t="s">
        <v>300</v>
      </c>
      <c r="F127" s="10" t="s">
        <v>318</v>
      </c>
      <c r="G127" s="12">
        <v>15041200227</v>
      </c>
      <c r="H127" s="13">
        <v>69.56</v>
      </c>
      <c r="I127" s="13">
        <v>0</v>
      </c>
      <c r="J127" s="13">
        <v>69.56</v>
      </c>
      <c r="K127" s="16">
        <f>'[2]33'!$D$7</f>
        <v>71.5</v>
      </c>
      <c r="L127" s="17">
        <f>J127*0.5+K127*0.5</f>
        <v>70.53</v>
      </c>
    </row>
    <row r="128" ht="20" customHeight="1" spans="1:12">
      <c r="A128" s="10" t="s">
        <v>319</v>
      </c>
      <c r="B128" s="10" t="s">
        <v>320</v>
      </c>
      <c r="C128" s="11" t="s">
        <v>15</v>
      </c>
      <c r="D128" s="11" t="s">
        <v>16</v>
      </c>
      <c r="E128" s="10" t="s">
        <v>300</v>
      </c>
      <c r="F128" s="10" t="s">
        <v>318</v>
      </c>
      <c r="G128" s="12">
        <v>15041200218</v>
      </c>
      <c r="H128" s="13">
        <v>61.61</v>
      </c>
      <c r="I128" s="13">
        <v>0</v>
      </c>
      <c r="J128" s="13">
        <v>61.61</v>
      </c>
      <c r="K128" s="16">
        <f>'[2]7'!$D$7</f>
        <v>66.4</v>
      </c>
      <c r="L128" s="17">
        <f>J128*0.5+K128*0.5</f>
        <v>64.005</v>
      </c>
    </row>
    <row r="129" ht="20" customHeight="1" spans="1:12">
      <c r="A129" s="10" t="s">
        <v>321</v>
      </c>
      <c r="B129" s="10" t="s">
        <v>322</v>
      </c>
      <c r="C129" s="11" t="s">
        <v>21</v>
      </c>
      <c r="D129" s="11" t="s">
        <v>24</v>
      </c>
      <c r="E129" s="10" t="s">
        <v>300</v>
      </c>
      <c r="F129" s="10" t="s">
        <v>318</v>
      </c>
      <c r="G129" s="12">
        <v>15041200219</v>
      </c>
      <c r="H129" s="13">
        <v>57.72</v>
      </c>
      <c r="I129" s="13">
        <v>2.5</v>
      </c>
      <c r="J129" s="13">
        <v>60.22</v>
      </c>
      <c r="K129" s="16">
        <f>'[2]10'!$D$7</f>
        <v>64.1</v>
      </c>
      <c r="L129" s="17">
        <f>J129*0.5+K129*0.5</f>
        <v>62.16</v>
      </c>
    </row>
    <row r="130" ht="20" customHeight="1" spans="1:12">
      <c r="A130" s="10" t="s">
        <v>323</v>
      </c>
      <c r="B130" s="10" t="s">
        <v>324</v>
      </c>
      <c r="C130" s="11" t="s">
        <v>15</v>
      </c>
      <c r="D130" s="11" t="s">
        <v>24</v>
      </c>
      <c r="E130" s="10" t="s">
        <v>300</v>
      </c>
      <c r="F130" s="10" t="s">
        <v>325</v>
      </c>
      <c r="G130" s="12">
        <v>15041200322</v>
      </c>
      <c r="H130" s="13">
        <v>74.75</v>
      </c>
      <c r="I130" s="13">
        <v>2.5</v>
      </c>
      <c r="J130" s="13">
        <v>77.25</v>
      </c>
      <c r="K130" s="16">
        <f>'[2]37'!$D$7</f>
        <v>72.5</v>
      </c>
      <c r="L130" s="17">
        <f>J130*0.5+K130*0.5</f>
        <v>74.875</v>
      </c>
    </row>
    <row r="131" ht="20" customHeight="1" spans="1:12">
      <c r="A131" s="10" t="s">
        <v>326</v>
      </c>
      <c r="B131" s="10" t="s">
        <v>327</v>
      </c>
      <c r="C131" s="11" t="s">
        <v>21</v>
      </c>
      <c r="D131" s="11" t="s">
        <v>24</v>
      </c>
      <c r="E131" s="10" t="s">
        <v>300</v>
      </c>
      <c r="F131" s="10" t="s">
        <v>325</v>
      </c>
      <c r="G131" s="12">
        <v>15041200417</v>
      </c>
      <c r="H131" s="13">
        <v>68.2</v>
      </c>
      <c r="I131" s="13">
        <v>2.5</v>
      </c>
      <c r="J131" s="13">
        <v>70.7</v>
      </c>
      <c r="K131" s="16">
        <f>'[2]11'!$D$7</f>
        <v>66.9</v>
      </c>
      <c r="L131" s="17">
        <f>J131*0.5+K131*0.5</f>
        <v>68.8</v>
      </c>
    </row>
    <row r="132" ht="20" customHeight="1" spans="1:12">
      <c r="A132" s="10" t="s">
        <v>328</v>
      </c>
      <c r="B132" s="10" t="s">
        <v>329</v>
      </c>
      <c r="C132" s="11" t="s">
        <v>15</v>
      </c>
      <c r="D132" s="11" t="s">
        <v>24</v>
      </c>
      <c r="E132" s="10" t="s">
        <v>300</v>
      </c>
      <c r="F132" s="10" t="s">
        <v>325</v>
      </c>
      <c r="G132" s="12">
        <v>15041200414</v>
      </c>
      <c r="H132" s="13">
        <v>64.93</v>
      </c>
      <c r="I132" s="13">
        <v>2.5</v>
      </c>
      <c r="J132" s="13">
        <v>67.43</v>
      </c>
      <c r="K132" s="16">
        <f>'[2]57'!$D$7</f>
        <v>68.8</v>
      </c>
      <c r="L132" s="17">
        <f>J132*0.5+K132*0.5</f>
        <v>68.115</v>
      </c>
    </row>
    <row r="133" ht="20" customHeight="1" spans="1:12">
      <c r="A133" s="10" t="s">
        <v>330</v>
      </c>
      <c r="B133" s="10" t="s">
        <v>331</v>
      </c>
      <c r="C133" s="11" t="s">
        <v>21</v>
      </c>
      <c r="D133" s="11" t="s">
        <v>16</v>
      </c>
      <c r="E133" s="19" t="s">
        <v>332</v>
      </c>
      <c r="F133" s="19" t="s">
        <v>182</v>
      </c>
      <c r="G133" s="12">
        <v>15041200517</v>
      </c>
      <c r="H133" s="13">
        <v>62.81</v>
      </c>
      <c r="I133" s="13">
        <v>0</v>
      </c>
      <c r="J133" s="13">
        <v>62.81</v>
      </c>
      <c r="K133" s="16">
        <f>'[4]18'!$D$7</f>
        <v>66.7</v>
      </c>
      <c r="L133" s="18">
        <f>J133*0.5+K133*0.5</f>
        <v>64.755</v>
      </c>
    </row>
    <row r="134" ht="20" customHeight="1" spans="1:12">
      <c r="A134" s="20" t="s">
        <v>333</v>
      </c>
      <c r="B134" s="20" t="s">
        <v>334</v>
      </c>
      <c r="C134" s="21" t="s">
        <v>15</v>
      </c>
      <c r="D134" s="21" t="s">
        <v>16</v>
      </c>
      <c r="E134" s="20" t="s">
        <v>335</v>
      </c>
      <c r="F134" s="20" t="s">
        <v>182</v>
      </c>
      <c r="G134" s="12">
        <v>15041303530</v>
      </c>
      <c r="H134" s="13">
        <v>71.15</v>
      </c>
      <c r="I134" s="13">
        <v>0</v>
      </c>
      <c r="J134" s="13">
        <v>71.15</v>
      </c>
      <c r="K134" s="22">
        <f>VLOOKUP(B134,[3]汇总!$B$1:$C$65536,COLUMN([3]汇总!$C$1:$C$65536)-COLUMN([3]汇总!$B$1:$C$65536)+1,0)</f>
        <v>71.1</v>
      </c>
      <c r="L134" s="18">
        <f>(J134+K134)/2</f>
        <v>71.125</v>
      </c>
    </row>
    <row r="135" ht="20" customHeight="1" spans="1:12">
      <c r="A135" s="20" t="s">
        <v>336</v>
      </c>
      <c r="B135" s="20" t="s">
        <v>337</v>
      </c>
      <c r="C135" s="21" t="s">
        <v>21</v>
      </c>
      <c r="D135" s="21" t="s">
        <v>16</v>
      </c>
      <c r="E135" s="20" t="s">
        <v>335</v>
      </c>
      <c r="F135" s="20" t="s">
        <v>182</v>
      </c>
      <c r="G135" s="12">
        <v>15041303528</v>
      </c>
      <c r="H135" s="13">
        <v>65.17</v>
      </c>
      <c r="I135" s="13">
        <v>0</v>
      </c>
      <c r="J135" s="13">
        <v>65.17</v>
      </c>
      <c r="K135" s="22">
        <f>VLOOKUP(B135,[3]汇总!$B$1:$C$65536,COLUMN([3]汇总!$C$1:$C$65536)-COLUMN([3]汇总!$B$1:$C$65536)+1,0)</f>
        <v>71.4</v>
      </c>
      <c r="L135" s="18">
        <f>(J135+K135)/2</f>
        <v>68.285</v>
      </c>
    </row>
    <row r="136" ht="20" customHeight="1" spans="1:12">
      <c r="A136" s="20" t="s">
        <v>338</v>
      </c>
      <c r="B136" s="20" t="s">
        <v>339</v>
      </c>
      <c r="C136" s="21" t="s">
        <v>21</v>
      </c>
      <c r="D136" s="21" t="s">
        <v>24</v>
      </c>
      <c r="E136" s="20" t="s">
        <v>335</v>
      </c>
      <c r="F136" s="20" t="s">
        <v>182</v>
      </c>
      <c r="G136" s="12">
        <v>15041303601</v>
      </c>
      <c r="H136" s="13">
        <v>58.63</v>
      </c>
      <c r="I136" s="13">
        <v>2.5</v>
      </c>
      <c r="J136" s="13">
        <v>61.13</v>
      </c>
      <c r="K136" s="22">
        <f>VLOOKUP(B136,[3]汇总!$B$1:$C$65536,COLUMN([3]汇总!$C$1:$C$65536)-COLUMN([3]汇总!$B$1:$C$65536)+1,0)</f>
        <v>65.9</v>
      </c>
      <c r="L136" s="18">
        <f>(J136+K136)/2</f>
        <v>63.515</v>
      </c>
    </row>
    <row r="137" ht="20" customHeight="1" spans="1:12">
      <c r="A137" s="20" t="s">
        <v>340</v>
      </c>
      <c r="B137" s="20" t="s">
        <v>341</v>
      </c>
      <c r="C137" s="21" t="s">
        <v>15</v>
      </c>
      <c r="D137" s="21" t="s">
        <v>16</v>
      </c>
      <c r="E137" s="20" t="s">
        <v>342</v>
      </c>
      <c r="F137" s="20" t="s">
        <v>68</v>
      </c>
      <c r="G137" s="12">
        <v>15041303605</v>
      </c>
      <c r="H137" s="13">
        <v>68.49</v>
      </c>
      <c r="I137" s="13">
        <v>0</v>
      </c>
      <c r="J137" s="13">
        <v>68.49</v>
      </c>
      <c r="K137" s="22">
        <f>VLOOKUP(B137,[3]汇总!$B$1:$C$65536,COLUMN([3]汇总!$C$1:$C$65536)-COLUMN([3]汇总!$B$1:$C$65536)+1,0)</f>
        <v>70.2</v>
      </c>
      <c r="L137" s="18">
        <f>(J137+K137)/2</f>
        <v>69.345</v>
      </c>
    </row>
    <row r="138" ht="20" customHeight="1" spans="1:12">
      <c r="A138" s="20" t="s">
        <v>343</v>
      </c>
      <c r="B138" s="20" t="s">
        <v>344</v>
      </c>
      <c r="C138" s="21" t="s">
        <v>21</v>
      </c>
      <c r="D138" s="21" t="s">
        <v>16</v>
      </c>
      <c r="E138" s="20" t="s">
        <v>342</v>
      </c>
      <c r="F138" s="20" t="s">
        <v>68</v>
      </c>
      <c r="G138" s="12">
        <v>15041303606</v>
      </c>
      <c r="H138" s="13">
        <v>57.23</v>
      </c>
      <c r="I138" s="13">
        <v>0</v>
      </c>
      <c r="J138" s="13">
        <v>57.23</v>
      </c>
      <c r="K138" s="22">
        <f>VLOOKUP(B138,[3]汇总!$B$1:$C$65536,COLUMN([3]汇总!$C$1:$C$65536)-COLUMN([3]汇总!$B$1:$C$65536)+1,0)</f>
        <v>69.6</v>
      </c>
      <c r="L138" s="18">
        <f>(J138+K138)/2</f>
        <v>63.415</v>
      </c>
    </row>
    <row r="139" ht="20" customHeight="1" spans="1:12">
      <c r="A139" s="10" t="s">
        <v>345</v>
      </c>
      <c r="B139" s="10" t="s">
        <v>346</v>
      </c>
      <c r="C139" s="11" t="s">
        <v>15</v>
      </c>
      <c r="D139" s="11" t="s">
        <v>16</v>
      </c>
      <c r="E139" s="10" t="s">
        <v>347</v>
      </c>
      <c r="F139" s="10" t="s">
        <v>65</v>
      </c>
      <c r="G139" s="12">
        <v>15041301910</v>
      </c>
      <c r="H139" s="13">
        <v>62.14</v>
      </c>
      <c r="I139" s="13">
        <v>0</v>
      </c>
      <c r="J139" s="13">
        <v>62.14</v>
      </c>
      <c r="K139" s="18">
        <f>'[1]37'!$D$7</f>
        <v>72.8</v>
      </c>
      <c r="L139" s="18">
        <f>J139*0.5+K139*0.5</f>
        <v>67.47</v>
      </c>
    </row>
    <row r="140" ht="20" customHeight="1" spans="1:12">
      <c r="A140" s="10" t="s">
        <v>348</v>
      </c>
      <c r="B140" s="10" t="s">
        <v>349</v>
      </c>
      <c r="C140" s="11" t="s">
        <v>15</v>
      </c>
      <c r="D140" s="11" t="s">
        <v>16</v>
      </c>
      <c r="E140" s="10" t="s">
        <v>347</v>
      </c>
      <c r="F140" s="10" t="s">
        <v>65</v>
      </c>
      <c r="G140" s="12">
        <v>15041301909</v>
      </c>
      <c r="H140" s="13">
        <v>63.77</v>
      </c>
      <c r="I140" s="13">
        <v>0</v>
      </c>
      <c r="J140" s="13">
        <v>63.77</v>
      </c>
      <c r="K140" s="18">
        <f>'[1]56'!$D$7</f>
        <v>68.1</v>
      </c>
      <c r="L140" s="18">
        <f>J140*0.5+K140*0.5</f>
        <v>65.935</v>
      </c>
    </row>
    <row r="141" ht="20" customHeight="1" spans="1:12">
      <c r="A141" s="10" t="s">
        <v>350</v>
      </c>
      <c r="B141" s="10" t="s">
        <v>351</v>
      </c>
      <c r="C141" s="11" t="s">
        <v>15</v>
      </c>
      <c r="D141" s="11" t="s">
        <v>16</v>
      </c>
      <c r="E141" s="10" t="s">
        <v>347</v>
      </c>
      <c r="F141" s="10" t="s">
        <v>65</v>
      </c>
      <c r="G141" s="12">
        <v>15041301912</v>
      </c>
      <c r="H141" s="13">
        <v>51.49</v>
      </c>
      <c r="I141" s="13">
        <v>0</v>
      </c>
      <c r="J141" s="13">
        <v>51.49</v>
      </c>
      <c r="K141" s="18">
        <f>'[1]40'!$D$7</f>
        <v>66.9</v>
      </c>
      <c r="L141" s="18">
        <f>J141*0.5+K141*0.5</f>
        <v>59.195</v>
      </c>
    </row>
    <row r="142" ht="20" customHeight="1" spans="1:12">
      <c r="A142" s="10" t="s">
        <v>352</v>
      </c>
      <c r="B142" s="10" t="s">
        <v>353</v>
      </c>
      <c r="C142" s="11" t="s">
        <v>15</v>
      </c>
      <c r="D142" s="11" t="s">
        <v>24</v>
      </c>
      <c r="E142" s="10" t="s">
        <v>347</v>
      </c>
      <c r="F142" s="10" t="s">
        <v>68</v>
      </c>
      <c r="G142" s="12">
        <v>25041304414</v>
      </c>
      <c r="H142" s="13">
        <v>48.65</v>
      </c>
      <c r="I142" s="13">
        <v>2.5</v>
      </c>
      <c r="J142" s="13">
        <v>51.15</v>
      </c>
      <c r="K142" s="18">
        <f>'[1]52'!$D$7</f>
        <v>75.1</v>
      </c>
      <c r="L142" s="18">
        <f>J142*0.5+K142*0.5</f>
        <v>63.125</v>
      </c>
    </row>
    <row r="143" ht="20" customHeight="1" spans="1:12">
      <c r="A143" s="10" t="s">
        <v>354</v>
      </c>
      <c r="B143" s="10" t="s">
        <v>355</v>
      </c>
      <c r="C143" s="11" t="s">
        <v>21</v>
      </c>
      <c r="D143" s="11" t="s">
        <v>24</v>
      </c>
      <c r="E143" s="10" t="s">
        <v>347</v>
      </c>
      <c r="F143" s="10" t="s">
        <v>68</v>
      </c>
      <c r="G143" s="12">
        <v>25041304411</v>
      </c>
      <c r="H143" s="13">
        <v>45.46</v>
      </c>
      <c r="I143" s="13">
        <v>2.5</v>
      </c>
      <c r="J143" s="13">
        <v>47.96</v>
      </c>
      <c r="K143" s="18">
        <f>'[1]6'!$D$7</f>
        <v>68.4</v>
      </c>
      <c r="L143" s="18">
        <f>J143*0.5+K143*0.5</f>
        <v>58.18</v>
      </c>
    </row>
    <row r="144" ht="20" customHeight="1" spans="1:12">
      <c r="A144" s="10" t="s">
        <v>356</v>
      </c>
      <c r="B144" s="10" t="s">
        <v>357</v>
      </c>
      <c r="C144" s="11" t="s">
        <v>21</v>
      </c>
      <c r="D144" s="11" t="s">
        <v>24</v>
      </c>
      <c r="E144" s="10" t="s">
        <v>347</v>
      </c>
      <c r="F144" s="10" t="s">
        <v>68</v>
      </c>
      <c r="G144" s="12">
        <v>25041304409</v>
      </c>
      <c r="H144" s="13">
        <v>43.41</v>
      </c>
      <c r="I144" s="13">
        <v>2.5</v>
      </c>
      <c r="J144" s="13">
        <v>45.91</v>
      </c>
      <c r="K144" s="18">
        <f>'[1]21'!$D$7</f>
        <v>65.4</v>
      </c>
      <c r="L144" s="18">
        <f>J144*0.5+K144*0.5</f>
        <v>55.655</v>
      </c>
    </row>
    <row r="145" ht="20" customHeight="1" spans="1:12">
      <c r="A145" s="10" t="s">
        <v>358</v>
      </c>
      <c r="B145" s="10" t="s">
        <v>359</v>
      </c>
      <c r="C145" s="11" t="s">
        <v>15</v>
      </c>
      <c r="D145" s="11" t="s">
        <v>16</v>
      </c>
      <c r="E145" s="19" t="s">
        <v>360</v>
      </c>
      <c r="F145" s="19" t="s">
        <v>65</v>
      </c>
      <c r="G145" s="12">
        <v>15041302008</v>
      </c>
      <c r="H145" s="13">
        <v>59.28</v>
      </c>
      <c r="I145" s="13">
        <v>0</v>
      </c>
      <c r="J145" s="13">
        <v>59.28</v>
      </c>
      <c r="K145" s="16">
        <f>'[4]24'!$D$7</f>
        <v>68.7</v>
      </c>
      <c r="L145" s="18">
        <f>J145*0.5+K145*0.5</f>
        <v>63.99</v>
      </c>
    </row>
    <row r="146" ht="20" customHeight="1" spans="1:12">
      <c r="A146" s="10" t="s">
        <v>361</v>
      </c>
      <c r="B146" s="10" t="s">
        <v>362</v>
      </c>
      <c r="C146" s="11" t="s">
        <v>15</v>
      </c>
      <c r="D146" s="11" t="s">
        <v>16</v>
      </c>
      <c r="E146" s="19" t="s">
        <v>360</v>
      </c>
      <c r="F146" s="19" t="s">
        <v>65</v>
      </c>
      <c r="G146" s="12">
        <v>15041302009</v>
      </c>
      <c r="H146" s="13">
        <v>64.12</v>
      </c>
      <c r="I146" s="13">
        <v>0</v>
      </c>
      <c r="J146" s="13">
        <v>64.12</v>
      </c>
      <c r="K146" s="16">
        <f>'[4]37'!$D$7</f>
        <v>63.7</v>
      </c>
      <c r="L146" s="18">
        <f>J146*0.5+K146*0.5</f>
        <v>63.91</v>
      </c>
    </row>
    <row r="147" ht="20" customHeight="1" spans="1:12">
      <c r="A147" s="10" t="s">
        <v>363</v>
      </c>
      <c r="B147" s="10" t="s">
        <v>364</v>
      </c>
      <c r="C147" s="11" t="s">
        <v>21</v>
      </c>
      <c r="D147" s="11" t="s">
        <v>16</v>
      </c>
      <c r="E147" s="19" t="s">
        <v>360</v>
      </c>
      <c r="F147" s="19" t="s">
        <v>68</v>
      </c>
      <c r="G147" s="12">
        <v>15041302124</v>
      </c>
      <c r="H147" s="13">
        <v>64.51</v>
      </c>
      <c r="I147" s="13">
        <v>0</v>
      </c>
      <c r="J147" s="13">
        <v>64.51</v>
      </c>
      <c r="K147" s="16">
        <f>'[4]44'!$D$7</f>
        <v>74.6</v>
      </c>
      <c r="L147" s="18">
        <f>J147*0.5+K147*0.5</f>
        <v>69.555</v>
      </c>
    </row>
    <row r="148" ht="20" customHeight="1" spans="1:12">
      <c r="A148" s="10" t="s">
        <v>365</v>
      </c>
      <c r="B148" s="10" t="s">
        <v>366</v>
      </c>
      <c r="C148" s="11" t="s">
        <v>15</v>
      </c>
      <c r="D148" s="11" t="s">
        <v>16</v>
      </c>
      <c r="E148" s="19" t="s">
        <v>360</v>
      </c>
      <c r="F148" s="19" t="s">
        <v>68</v>
      </c>
      <c r="G148" s="12">
        <v>15041302115</v>
      </c>
      <c r="H148" s="13">
        <v>64.89</v>
      </c>
      <c r="I148" s="13">
        <v>0</v>
      </c>
      <c r="J148" s="13">
        <v>64.89</v>
      </c>
      <c r="K148" s="16">
        <f>'[4]12'!$D$7</f>
        <v>68.7</v>
      </c>
      <c r="L148" s="18">
        <f>J148*0.5+K148*0.5</f>
        <v>66.795</v>
      </c>
    </row>
    <row r="149" ht="20" customHeight="1" spans="1:12">
      <c r="A149" s="10" t="s">
        <v>367</v>
      </c>
      <c r="B149" s="10" t="s">
        <v>368</v>
      </c>
      <c r="C149" s="11" t="s">
        <v>15</v>
      </c>
      <c r="D149" s="11" t="s">
        <v>24</v>
      </c>
      <c r="E149" s="19" t="s">
        <v>360</v>
      </c>
      <c r="F149" s="19" t="s">
        <v>68</v>
      </c>
      <c r="G149" s="12">
        <v>15041302127</v>
      </c>
      <c r="H149" s="13">
        <v>60.99</v>
      </c>
      <c r="I149" s="13">
        <v>2.5</v>
      </c>
      <c r="J149" s="13">
        <v>63.49</v>
      </c>
      <c r="K149" s="16">
        <f>'[4]43'!$D$7</f>
        <v>67.8</v>
      </c>
      <c r="L149" s="18">
        <f>J149*0.5+K149*0.5</f>
        <v>65.645</v>
      </c>
    </row>
    <row r="150" ht="20" customHeight="1" spans="1:12">
      <c r="A150" s="20" t="s">
        <v>369</v>
      </c>
      <c r="B150" s="20" t="s">
        <v>370</v>
      </c>
      <c r="C150" s="21" t="s">
        <v>21</v>
      </c>
      <c r="D150" s="21" t="s">
        <v>16</v>
      </c>
      <c r="E150" s="20" t="s">
        <v>371</v>
      </c>
      <c r="F150" s="20" t="s">
        <v>182</v>
      </c>
      <c r="G150" s="12">
        <v>15041304110</v>
      </c>
      <c r="H150" s="13">
        <v>62.57</v>
      </c>
      <c r="I150" s="13">
        <v>0</v>
      </c>
      <c r="J150" s="13">
        <v>62.57</v>
      </c>
      <c r="K150" s="22">
        <f>VLOOKUP(B150,[3]汇总!$B$1:$C$65536,COLUMN([3]汇总!$C$1:$C$65536)-COLUMN([3]汇总!$B$1:$C$65536)+1,0)</f>
        <v>72</v>
      </c>
      <c r="L150" s="18">
        <f>(J150+K150)/2</f>
        <v>67.285</v>
      </c>
    </row>
    <row r="151" ht="20" customHeight="1" spans="1:12">
      <c r="A151" s="20" t="s">
        <v>372</v>
      </c>
      <c r="B151" s="20" t="s">
        <v>373</v>
      </c>
      <c r="C151" s="21" t="s">
        <v>21</v>
      </c>
      <c r="D151" s="21" t="s">
        <v>16</v>
      </c>
      <c r="E151" s="20" t="s">
        <v>371</v>
      </c>
      <c r="F151" s="20" t="s">
        <v>182</v>
      </c>
      <c r="G151" s="12">
        <v>15041304109</v>
      </c>
      <c r="H151" s="13">
        <v>57.12</v>
      </c>
      <c r="I151" s="13">
        <v>0</v>
      </c>
      <c r="J151" s="13">
        <v>57.12</v>
      </c>
      <c r="K151" s="22">
        <f>VLOOKUP(B151,[3]汇总!$B$1:$C$65536,COLUMN([3]汇总!$C$1:$C$65536)-COLUMN([3]汇总!$B$1:$C$65536)+1,0)</f>
        <v>69.6</v>
      </c>
      <c r="L151" s="18">
        <f>(J151+K151)/2</f>
        <v>63.36</v>
      </c>
    </row>
    <row r="152" ht="20" customHeight="1" spans="1:12">
      <c r="A152" s="10" t="s">
        <v>374</v>
      </c>
      <c r="B152" s="10" t="s">
        <v>375</v>
      </c>
      <c r="C152" s="11" t="s">
        <v>21</v>
      </c>
      <c r="D152" s="11" t="s">
        <v>24</v>
      </c>
      <c r="E152" s="19" t="s">
        <v>371</v>
      </c>
      <c r="F152" s="19" t="s">
        <v>65</v>
      </c>
      <c r="G152" s="12">
        <v>15041303030</v>
      </c>
      <c r="H152" s="13">
        <v>54.52</v>
      </c>
      <c r="I152" s="13">
        <v>2.5</v>
      </c>
      <c r="J152" s="13">
        <v>57.02</v>
      </c>
      <c r="K152" s="16">
        <f>'[4]61'!$D$7</f>
        <v>67.3</v>
      </c>
      <c r="L152" s="18">
        <f>J152*0.5+K152*0.5</f>
        <v>62.16</v>
      </c>
    </row>
    <row r="153" ht="20" customHeight="1" spans="1:12">
      <c r="A153" s="10" t="s">
        <v>376</v>
      </c>
      <c r="B153" s="10" t="s">
        <v>377</v>
      </c>
      <c r="C153" s="11" t="s">
        <v>21</v>
      </c>
      <c r="D153" s="11" t="s">
        <v>16</v>
      </c>
      <c r="E153" s="19" t="s">
        <v>371</v>
      </c>
      <c r="F153" s="19" t="s">
        <v>65</v>
      </c>
      <c r="G153" s="12">
        <v>15041303102</v>
      </c>
      <c r="H153" s="13">
        <v>44.98</v>
      </c>
      <c r="I153" s="13">
        <v>0</v>
      </c>
      <c r="J153" s="13">
        <v>44.98</v>
      </c>
      <c r="K153" s="16">
        <f>'[4]25'!$D$7</f>
        <v>67.6</v>
      </c>
      <c r="L153" s="18">
        <f>J153*0.5+K153*0.5</f>
        <v>56.29</v>
      </c>
    </row>
    <row r="154" ht="20" customHeight="1" spans="1:12">
      <c r="A154" s="10" t="s">
        <v>378</v>
      </c>
      <c r="B154" s="10" t="s">
        <v>379</v>
      </c>
      <c r="C154" s="11" t="s">
        <v>15</v>
      </c>
      <c r="D154" s="11" t="s">
        <v>24</v>
      </c>
      <c r="E154" s="19" t="s">
        <v>371</v>
      </c>
      <c r="F154" s="19" t="s">
        <v>68</v>
      </c>
      <c r="G154" s="12">
        <v>25041304421</v>
      </c>
      <c r="H154" s="13">
        <v>54.86</v>
      </c>
      <c r="I154" s="13">
        <v>2.5</v>
      </c>
      <c r="J154" s="13">
        <v>57.36</v>
      </c>
      <c r="K154" s="16">
        <f>'[4]22'!$D$7</f>
        <v>65.2</v>
      </c>
      <c r="L154" s="18">
        <f>J154*0.5+K154*0.5</f>
        <v>61.28</v>
      </c>
    </row>
    <row r="155" ht="20" customHeight="1" spans="1:12">
      <c r="A155" s="10" t="s">
        <v>380</v>
      </c>
      <c r="B155" s="10" t="s">
        <v>381</v>
      </c>
      <c r="C155" s="11" t="s">
        <v>21</v>
      </c>
      <c r="D155" s="11" t="s">
        <v>24</v>
      </c>
      <c r="E155" s="19" t="s">
        <v>371</v>
      </c>
      <c r="F155" s="19" t="s">
        <v>68</v>
      </c>
      <c r="G155" s="12">
        <v>25041304425</v>
      </c>
      <c r="H155" s="13">
        <v>41.41</v>
      </c>
      <c r="I155" s="13">
        <v>2.5</v>
      </c>
      <c r="J155" s="13">
        <v>43.91</v>
      </c>
      <c r="K155" s="16">
        <f>'[4]31'!$D$7</f>
        <v>60</v>
      </c>
      <c r="L155" s="18">
        <f>J155*0.5+K155*0.5</f>
        <v>51.955</v>
      </c>
    </row>
    <row r="156" ht="20" customHeight="1" spans="1:12">
      <c r="A156" s="10" t="s">
        <v>382</v>
      </c>
      <c r="B156" s="10" t="s">
        <v>383</v>
      </c>
      <c r="C156" s="11" t="s">
        <v>21</v>
      </c>
      <c r="D156" s="11" t="s">
        <v>24</v>
      </c>
      <c r="E156" s="19" t="s">
        <v>384</v>
      </c>
      <c r="F156" s="19" t="s">
        <v>65</v>
      </c>
      <c r="G156" s="12">
        <v>15041302627</v>
      </c>
      <c r="H156" s="13">
        <v>65.24</v>
      </c>
      <c r="I156" s="13">
        <v>2.5</v>
      </c>
      <c r="J156" s="13">
        <v>67.74</v>
      </c>
      <c r="K156" s="16">
        <f>'[4]58'!$D$7</f>
        <v>64.3</v>
      </c>
      <c r="L156" s="18">
        <f>J156*0.5+K156*0.5</f>
        <v>66.02</v>
      </c>
    </row>
    <row r="157" ht="20" customHeight="1" spans="1:12">
      <c r="A157" s="10" t="s">
        <v>385</v>
      </c>
      <c r="B157" s="10" t="s">
        <v>386</v>
      </c>
      <c r="C157" s="11" t="s">
        <v>15</v>
      </c>
      <c r="D157" s="11" t="s">
        <v>16</v>
      </c>
      <c r="E157" s="19" t="s">
        <v>384</v>
      </c>
      <c r="F157" s="19" t="s">
        <v>65</v>
      </c>
      <c r="G157" s="12">
        <v>15041302626</v>
      </c>
      <c r="H157" s="13">
        <v>59.86</v>
      </c>
      <c r="I157" s="13">
        <v>0</v>
      </c>
      <c r="J157" s="13">
        <v>59.86</v>
      </c>
      <c r="K157" s="16">
        <f>'[4]53'!$D$7</f>
        <v>70</v>
      </c>
      <c r="L157" s="18">
        <f>J157*0.5+K157*0.5</f>
        <v>64.93</v>
      </c>
    </row>
    <row r="158" ht="20" customHeight="1" spans="1:12">
      <c r="A158" s="10" t="s">
        <v>387</v>
      </c>
      <c r="B158" s="10" t="s">
        <v>388</v>
      </c>
      <c r="C158" s="11" t="s">
        <v>15</v>
      </c>
      <c r="D158" s="11" t="s">
        <v>16</v>
      </c>
      <c r="E158" s="19" t="s">
        <v>384</v>
      </c>
      <c r="F158" s="19" t="s">
        <v>65</v>
      </c>
      <c r="G158" s="12">
        <v>15041302628</v>
      </c>
      <c r="H158" s="13">
        <v>48.77</v>
      </c>
      <c r="I158" s="13">
        <v>0</v>
      </c>
      <c r="J158" s="13">
        <v>48.77</v>
      </c>
      <c r="K158" s="16">
        <f>'[4]51'!$D$7</f>
        <v>61.6</v>
      </c>
      <c r="L158" s="18">
        <f>J158*0.5+K158*0.5</f>
        <v>55.185</v>
      </c>
    </row>
    <row r="159" ht="20" customHeight="1" spans="1:12">
      <c r="A159" s="10" t="s">
        <v>389</v>
      </c>
      <c r="B159" s="10" t="s">
        <v>390</v>
      </c>
      <c r="C159" s="11" t="s">
        <v>21</v>
      </c>
      <c r="D159" s="11" t="s">
        <v>16</v>
      </c>
      <c r="E159" s="19" t="s">
        <v>384</v>
      </c>
      <c r="F159" s="19" t="s">
        <v>68</v>
      </c>
      <c r="G159" s="12">
        <v>15041302703</v>
      </c>
      <c r="H159" s="13">
        <v>70.29</v>
      </c>
      <c r="I159" s="13">
        <v>0</v>
      </c>
      <c r="J159" s="13">
        <v>70.29</v>
      </c>
      <c r="K159" s="16">
        <f>'[4]28'!$D$7</f>
        <v>66</v>
      </c>
      <c r="L159" s="18">
        <f>J159*0.5+K159*0.5</f>
        <v>68.145</v>
      </c>
    </row>
    <row r="160" ht="20" customHeight="1" spans="1:12">
      <c r="A160" s="10" t="s">
        <v>391</v>
      </c>
      <c r="B160" s="10" t="s">
        <v>392</v>
      </c>
      <c r="C160" s="11" t="s">
        <v>21</v>
      </c>
      <c r="D160" s="11" t="s">
        <v>16</v>
      </c>
      <c r="E160" s="19" t="s">
        <v>384</v>
      </c>
      <c r="F160" s="19" t="s">
        <v>68</v>
      </c>
      <c r="G160" s="12">
        <v>15041302702</v>
      </c>
      <c r="H160" s="13">
        <v>51.22</v>
      </c>
      <c r="I160" s="13">
        <v>0</v>
      </c>
      <c r="J160" s="13">
        <v>51.22</v>
      </c>
      <c r="K160" s="16">
        <f>'[4]16'!$D$7</f>
        <v>69.8</v>
      </c>
      <c r="L160" s="18">
        <f>J160*0.5+K160*0.5</f>
        <v>60.51</v>
      </c>
    </row>
    <row r="161" ht="20" customHeight="1" spans="1:12">
      <c r="A161" s="10" t="s">
        <v>393</v>
      </c>
      <c r="B161" s="10" t="s">
        <v>394</v>
      </c>
      <c r="C161" s="11" t="s">
        <v>21</v>
      </c>
      <c r="D161" s="11" t="s">
        <v>24</v>
      </c>
      <c r="E161" s="19" t="s">
        <v>384</v>
      </c>
      <c r="F161" s="19" t="s">
        <v>68</v>
      </c>
      <c r="G161" s="12">
        <v>15041302704</v>
      </c>
      <c r="H161" s="13">
        <v>51.66</v>
      </c>
      <c r="I161" s="13">
        <v>2.5</v>
      </c>
      <c r="J161" s="13">
        <v>54.16</v>
      </c>
      <c r="K161" s="16">
        <f>'[4]42'!$D$7</f>
        <v>60.2</v>
      </c>
      <c r="L161" s="18">
        <f>J161*0.5+K161*0.5</f>
        <v>57.18</v>
      </c>
    </row>
    <row r="162" ht="20" customHeight="1" spans="1:12">
      <c r="A162" s="10" t="s">
        <v>395</v>
      </c>
      <c r="B162" s="10" t="s">
        <v>396</v>
      </c>
      <c r="C162" s="11" t="s">
        <v>15</v>
      </c>
      <c r="D162" s="11" t="s">
        <v>24</v>
      </c>
      <c r="E162" s="19" t="s">
        <v>384</v>
      </c>
      <c r="F162" s="19" t="s">
        <v>73</v>
      </c>
      <c r="G162" s="12">
        <v>15041302706</v>
      </c>
      <c r="H162" s="13">
        <v>59.01</v>
      </c>
      <c r="I162" s="13">
        <v>2.5</v>
      </c>
      <c r="J162" s="13">
        <v>61.51</v>
      </c>
      <c r="K162" s="16">
        <f>'[4]56'!$D$7</f>
        <v>65</v>
      </c>
      <c r="L162" s="18">
        <f>J162*0.5+K162*0.5</f>
        <v>63.255</v>
      </c>
    </row>
    <row r="163" ht="20" customHeight="1" spans="1:12">
      <c r="A163" s="10" t="s">
        <v>397</v>
      </c>
      <c r="B163" s="10" t="s">
        <v>398</v>
      </c>
      <c r="C163" s="11" t="s">
        <v>21</v>
      </c>
      <c r="D163" s="11" t="s">
        <v>24</v>
      </c>
      <c r="E163" s="19" t="s">
        <v>384</v>
      </c>
      <c r="F163" s="19" t="s">
        <v>73</v>
      </c>
      <c r="G163" s="12">
        <v>15041302707</v>
      </c>
      <c r="H163" s="13">
        <v>54.63</v>
      </c>
      <c r="I163" s="13">
        <v>2.5</v>
      </c>
      <c r="J163" s="13">
        <v>57.13</v>
      </c>
      <c r="K163" s="16">
        <f>'[4]45'!$D$7</f>
        <v>67</v>
      </c>
      <c r="L163" s="18">
        <f>J163*0.5+K163*0.5</f>
        <v>62.065</v>
      </c>
    </row>
    <row r="164" ht="20" customHeight="1" spans="1:12">
      <c r="A164" s="10" t="s">
        <v>399</v>
      </c>
      <c r="B164" s="10" t="s">
        <v>400</v>
      </c>
      <c r="C164" s="11" t="s">
        <v>21</v>
      </c>
      <c r="D164" s="11" t="s">
        <v>24</v>
      </c>
      <c r="E164" s="19" t="s">
        <v>384</v>
      </c>
      <c r="F164" s="19" t="s">
        <v>76</v>
      </c>
      <c r="G164" s="12">
        <v>15041302717</v>
      </c>
      <c r="H164" s="13">
        <v>62.94</v>
      </c>
      <c r="I164" s="13">
        <v>2.5</v>
      </c>
      <c r="J164" s="13">
        <v>65.44</v>
      </c>
      <c r="K164" s="16">
        <f>'[4]36'!$D$7</f>
        <v>68.7</v>
      </c>
      <c r="L164" s="18">
        <f>J164*0.5+K164*0.5</f>
        <v>67.07</v>
      </c>
    </row>
    <row r="165" ht="20" customHeight="1" spans="1:12">
      <c r="A165" s="10" t="s">
        <v>401</v>
      </c>
      <c r="B165" s="10" t="s">
        <v>402</v>
      </c>
      <c r="C165" s="11" t="s">
        <v>21</v>
      </c>
      <c r="D165" s="11" t="s">
        <v>16</v>
      </c>
      <c r="E165" s="19" t="s">
        <v>384</v>
      </c>
      <c r="F165" s="19" t="s">
        <v>76</v>
      </c>
      <c r="G165" s="12">
        <v>15041302725</v>
      </c>
      <c r="H165" s="13">
        <v>65.67</v>
      </c>
      <c r="I165" s="13">
        <v>0</v>
      </c>
      <c r="J165" s="13">
        <v>65.67</v>
      </c>
      <c r="K165" s="16">
        <f>'[4]11'!$D$7</f>
        <v>68.3</v>
      </c>
      <c r="L165" s="18">
        <f>J165*0.5+K165*0.5</f>
        <v>66.985</v>
      </c>
    </row>
    <row r="166" ht="20" customHeight="1" spans="1:12">
      <c r="A166" s="10" t="s">
        <v>403</v>
      </c>
      <c r="B166" s="10" t="s">
        <v>404</v>
      </c>
      <c r="C166" s="11" t="s">
        <v>21</v>
      </c>
      <c r="D166" s="11" t="s">
        <v>16</v>
      </c>
      <c r="E166" s="19" t="s">
        <v>384</v>
      </c>
      <c r="F166" s="19" t="s">
        <v>76</v>
      </c>
      <c r="G166" s="12">
        <v>15041302712</v>
      </c>
      <c r="H166" s="13">
        <v>66.96</v>
      </c>
      <c r="I166" s="13">
        <v>0</v>
      </c>
      <c r="J166" s="13">
        <v>66.96</v>
      </c>
      <c r="K166" s="16">
        <f>'[4]29'!$D$7</f>
        <v>63.7</v>
      </c>
      <c r="L166" s="18">
        <f>J166*0.5+K166*0.5</f>
        <v>65.33</v>
      </c>
    </row>
    <row r="167" ht="20" customHeight="1" spans="1:12">
      <c r="A167" s="10" t="s">
        <v>405</v>
      </c>
      <c r="B167" s="10" t="s">
        <v>406</v>
      </c>
      <c r="C167" s="11" t="s">
        <v>15</v>
      </c>
      <c r="D167" s="11" t="s">
        <v>24</v>
      </c>
      <c r="E167" s="19" t="s">
        <v>407</v>
      </c>
      <c r="F167" s="19" t="s">
        <v>190</v>
      </c>
      <c r="G167" s="12">
        <v>15041301923</v>
      </c>
      <c r="H167" s="13">
        <v>50.02</v>
      </c>
      <c r="I167" s="13">
        <v>2.5</v>
      </c>
      <c r="J167" s="13">
        <v>52.52</v>
      </c>
      <c r="K167" s="16">
        <f>'[4]41'!$D$7</f>
        <v>63.4</v>
      </c>
      <c r="L167" s="18">
        <f>J167*0.5+K167*0.5</f>
        <v>57.96</v>
      </c>
    </row>
    <row r="168" ht="20" customHeight="1" spans="1:12">
      <c r="A168" s="20" t="s">
        <v>408</v>
      </c>
      <c r="B168" s="20" t="s">
        <v>409</v>
      </c>
      <c r="C168" s="21" t="s">
        <v>15</v>
      </c>
      <c r="D168" s="21" t="s">
        <v>16</v>
      </c>
      <c r="E168" s="20" t="s">
        <v>410</v>
      </c>
      <c r="F168" s="20" t="s">
        <v>68</v>
      </c>
      <c r="G168" s="12">
        <v>15041303802</v>
      </c>
      <c r="H168" s="13">
        <v>73.99</v>
      </c>
      <c r="I168" s="13">
        <v>0</v>
      </c>
      <c r="J168" s="13">
        <v>73.99</v>
      </c>
      <c r="K168" s="22">
        <f>VLOOKUP(B168,[3]汇总!$B$1:$C$65536,COLUMN([3]汇总!$C$1:$C$65536)-COLUMN([3]汇总!$B$1:$C$65536)+1,0)</f>
        <v>71.4</v>
      </c>
      <c r="L168" s="18">
        <f>(J168+K168)/2</f>
        <v>72.695</v>
      </c>
    </row>
    <row r="169" ht="20" customHeight="1" spans="1:12">
      <c r="A169" s="20" t="s">
        <v>411</v>
      </c>
      <c r="B169" s="20" t="s">
        <v>412</v>
      </c>
      <c r="C169" s="21" t="s">
        <v>21</v>
      </c>
      <c r="D169" s="21" t="s">
        <v>16</v>
      </c>
      <c r="E169" s="20" t="s">
        <v>410</v>
      </c>
      <c r="F169" s="20" t="s">
        <v>68</v>
      </c>
      <c r="G169" s="12">
        <v>15041303817</v>
      </c>
      <c r="H169" s="13">
        <v>69.07</v>
      </c>
      <c r="I169" s="13">
        <v>0</v>
      </c>
      <c r="J169" s="13">
        <v>69.07</v>
      </c>
      <c r="K169" s="22">
        <f>VLOOKUP(B169,[3]汇总!$B$1:$C$65536,COLUMN([3]汇总!$C$1:$C$65536)-COLUMN([3]汇总!$B$1:$C$65536)+1,0)</f>
        <v>72.8</v>
      </c>
      <c r="L169" s="18">
        <f>(J169+K169)/2</f>
        <v>70.935</v>
      </c>
    </row>
    <row r="170" ht="20" customHeight="1" spans="1:12">
      <c r="A170" s="20" t="s">
        <v>413</v>
      </c>
      <c r="B170" s="20" t="s">
        <v>414</v>
      </c>
      <c r="C170" s="21" t="s">
        <v>15</v>
      </c>
      <c r="D170" s="21" t="s">
        <v>16</v>
      </c>
      <c r="E170" s="20" t="s">
        <v>410</v>
      </c>
      <c r="F170" s="20" t="s">
        <v>68</v>
      </c>
      <c r="G170" s="12">
        <v>15041303622</v>
      </c>
      <c r="H170" s="13">
        <v>66.56</v>
      </c>
      <c r="I170" s="13">
        <v>0</v>
      </c>
      <c r="J170" s="13">
        <v>66.56</v>
      </c>
      <c r="K170" s="22">
        <f>VLOOKUP(B170,[3]汇总!$B$1:$C$65536,COLUMN([3]汇总!$C$1:$C$65536)-COLUMN([3]汇总!$B$1:$C$65536)+1,0)</f>
        <v>71.6</v>
      </c>
      <c r="L170" s="18">
        <f>(J170+K170)/2</f>
        <v>69.08</v>
      </c>
    </row>
    <row r="171" ht="20" customHeight="1" spans="1:12">
      <c r="A171" s="20">
        <v>16086</v>
      </c>
      <c r="B171" s="20" t="s">
        <v>415</v>
      </c>
      <c r="C171" s="21" t="s">
        <v>21</v>
      </c>
      <c r="D171" s="21" t="s">
        <v>16</v>
      </c>
      <c r="E171" s="20" t="s">
        <v>410</v>
      </c>
      <c r="F171" s="20" t="s">
        <v>68</v>
      </c>
      <c r="G171" s="12">
        <v>15041303808</v>
      </c>
      <c r="H171" s="13">
        <v>63.52</v>
      </c>
      <c r="I171" s="13">
        <v>0</v>
      </c>
      <c r="J171" s="13">
        <f>H171+I171</f>
        <v>63.52</v>
      </c>
      <c r="K171" s="22">
        <f>VLOOKUP(B171,[3]汇总!$B$1:$C$65536,COLUMN([3]汇总!$C$1:$C$65536)-COLUMN([3]汇总!$B$1:$C$65536)+1,0)</f>
        <v>72.8</v>
      </c>
      <c r="L171" s="18">
        <f>(J171+K171)/2</f>
        <v>68.16</v>
      </c>
    </row>
    <row r="172" ht="20" customHeight="1" spans="1:12">
      <c r="A172" s="20" t="s">
        <v>416</v>
      </c>
      <c r="B172" s="20" t="s">
        <v>417</v>
      </c>
      <c r="C172" s="21" t="s">
        <v>15</v>
      </c>
      <c r="D172" s="21" t="s">
        <v>24</v>
      </c>
      <c r="E172" s="20" t="s">
        <v>410</v>
      </c>
      <c r="F172" s="20" t="s">
        <v>68</v>
      </c>
      <c r="G172" s="12">
        <v>15041303704</v>
      </c>
      <c r="H172" s="13">
        <v>62.78</v>
      </c>
      <c r="I172" s="13">
        <v>2.5</v>
      </c>
      <c r="J172" s="13">
        <v>65.28</v>
      </c>
      <c r="K172" s="22">
        <f>VLOOKUP(B172,[3]汇总!$B$1:$C$65536,COLUMN([3]汇总!$C$1:$C$65536)-COLUMN([3]汇总!$B$1:$C$65536)+1,0)</f>
        <v>70.6</v>
      </c>
      <c r="L172" s="18">
        <f>(J172+K172)/2</f>
        <v>67.94</v>
      </c>
    </row>
    <row r="173" ht="20" customHeight="1" spans="1:12">
      <c r="A173" s="20" t="s">
        <v>418</v>
      </c>
      <c r="B173" s="20" t="s">
        <v>419</v>
      </c>
      <c r="C173" s="21" t="s">
        <v>21</v>
      </c>
      <c r="D173" s="21" t="s">
        <v>24</v>
      </c>
      <c r="E173" s="20" t="s">
        <v>410</v>
      </c>
      <c r="F173" s="20" t="s">
        <v>68</v>
      </c>
      <c r="G173" s="12">
        <v>15041303715</v>
      </c>
      <c r="H173" s="13">
        <v>64.49</v>
      </c>
      <c r="I173" s="13">
        <v>2.5</v>
      </c>
      <c r="J173" s="13">
        <v>66.99</v>
      </c>
      <c r="K173" s="22">
        <f>VLOOKUP(B173,[3]汇总!$B$1:$C$65536,COLUMN([3]汇总!$C$1:$C$65536)-COLUMN([3]汇总!$B$1:$C$65536)+1,0)</f>
        <v>68.74</v>
      </c>
      <c r="L173" s="18">
        <f>(J173+K173)/2</f>
        <v>67.865</v>
      </c>
    </row>
    <row r="174" ht="20" customHeight="1" spans="1:12">
      <c r="A174" s="20" t="s">
        <v>420</v>
      </c>
      <c r="B174" s="20" t="s">
        <v>421</v>
      </c>
      <c r="C174" s="21" t="s">
        <v>15</v>
      </c>
      <c r="D174" s="21" t="s">
        <v>16</v>
      </c>
      <c r="E174" s="20" t="s">
        <v>410</v>
      </c>
      <c r="F174" s="20" t="s">
        <v>68</v>
      </c>
      <c r="G174" s="12">
        <v>15041303809</v>
      </c>
      <c r="H174" s="13">
        <v>64.84</v>
      </c>
      <c r="I174" s="13">
        <v>0</v>
      </c>
      <c r="J174" s="13">
        <v>64.84</v>
      </c>
      <c r="K174" s="22">
        <f>VLOOKUP(B174,[3]汇总!$B$1:$C$65536,COLUMN([3]汇总!$C$1:$C$65536)-COLUMN([3]汇总!$B$1:$C$65536)+1,0)</f>
        <v>70.8</v>
      </c>
      <c r="L174" s="18">
        <f>(J174+K174)/2</f>
        <v>67.82</v>
      </c>
    </row>
    <row r="175" ht="20" customHeight="1" spans="1:12">
      <c r="A175" s="20" t="s">
        <v>422</v>
      </c>
      <c r="B175" s="20" t="s">
        <v>423</v>
      </c>
      <c r="C175" s="21" t="s">
        <v>21</v>
      </c>
      <c r="D175" s="21" t="s">
        <v>16</v>
      </c>
      <c r="E175" s="20" t="s">
        <v>410</v>
      </c>
      <c r="F175" s="20" t="s">
        <v>68</v>
      </c>
      <c r="G175" s="12">
        <v>15041303725</v>
      </c>
      <c r="H175" s="13">
        <v>64.97</v>
      </c>
      <c r="I175" s="13">
        <v>0</v>
      </c>
      <c r="J175" s="13">
        <v>64.97</v>
      </c>
      <c r="K175" s="22">
        <f>VLOOKUP(B175,[3]汇总!$B$1:$C$65536,COLUMN([3]汇总!$C$1:$C$65536)-COLUMN([3]汇总!$B$1:$C$65536)+1,0)</f>
        <v>68.4</v>
      </c>
      <c r="L175" s="18">
        <f>(J175+K175)/2</f>
        <v>66.685</v>
      </c>
    </row>
    <row r="176" ht="20" customHeight="1" spans="1:12">
      <c r="A176" s="20" t="s">
        <v>424</v>
      </c>
      <c r="B176" s="20" t="s">
        <v>425</v>
      </c>
      <c r="C176" s="21" t="s">
        <v>15</v>
      </c>
      <c r="D176" s="21" t="s">
        <v>16</v>
      </c>
      <c r="E176" s="20" t="s">
        <v>410</v>
      </c>
      <c r="F176" s="20" t="s">
        <v>68</v>
      </c>
      <c r="G176" s="12">
        <v>15041303714</v>
      </c>
      <c r="H176" s="13">
        <v>64.46</v>
      </c>
      <c r="I176" s="13">
        <v>0</v>
      </c>
      <c r="J176" s="13">
        <v>64.46</v>
      </c>
      <c r="K176" s="22">
        <f>VLOOKUP(B176,[3]汇总!$B$1:$C$65536,COLUMN([3]汇总!$C$1:$C$65536)-COLUMN([3]汇总!$B$1:$C$65536)+1,0)</f>
        <v>67.9</v>
      </c>
      <c r="L176" s="18">
        <f>(J176+K176)/2</f>
        <v>66.18</v>
      </c>
    </row>
    <row r="177" ht="20" customHeight="1" spans="1:12">
      <c r="A177" s="20" t="s">
        <v>426</v>
      </c>
      <c r="B177" s="20" t="s">
        <v>427</v>
      </c>
      <c r="C177" s="21" t="s">
        <v>15</v>
      </c>
      <c r="D177" s="21" t="s">
        <v>24</v>
      </c>
      <c r="E177" s="20" t="s">
        <v>428</v>
      </c>
      <c r="F177" s="20" t="s">
        <v>65</v>
      </c>
      <c r="G177" s="12">
        <v>15041303910</v>
      </c>
      <c r="H177" s="13">
        <v>64.41</v>
      </c>
      <c r="I177" s="13">
        <v>2.5</v>
      </c>
      <c r="J177" s="13">
        <v>66.91</v>
      </c>
      <c r="K177" s="22">
        <f>VLOOKUP(B177,[3]汇总!$B$1:$C$65536,COLUMN([3]汇总!$C$1:$C$65536)-COLUMN([3]汇总!$B$1:$C$65536)+1,0)</f>
        <v>76</v>
      </c>
      <c r="L177" s="18">
        <f>(J177+K177)/2</f>
        <v>71.455</v>
      </c>
    </row>
    <row r="178" ht="20" customHeight="1" spans="1:12">
      <c r="A178" s="20" t="s">
        <v>429</v>
      </c>
      <c r="B178" s="20" t="s">
        <v>430</v>
      </c>
      <c r="C178" s="21" t="s">
        <v>21</v>
      </c>
      <c r="D178" s="21" t="s">
        <v>16</v>
      </c>
      <c r="E178" s="20" t="s">
        <v>428</v>
      </c>
      <c r="F178" s="20" t="s">
        <v>65</v>
      </c>
      <c r="G178" s="12">
        <v>15041303914</v>
      </c>
      <c r="H178" s="13">
        <v>65.66</v>
      </c>
      <c r="I178" s="13">
        <v>0</v>
      </c>
      <c r="J178" s="13">
        <v>65.66</v>
      </c>
      <c r="K178" s="22">
        <f>VLOOKUP(B178,[3]汇总!$B$1:$C$65536,COLUMN([3]汇总!$C$1:$C$65536)-COLUMN([3]汇总!$B$1:$C$65536)+1,0)</f>
        <v>72.84</v>
      </c>
      <c r="L178" s="18">
        <f>(J178+K178)/2</f>
        <v>69.25</v>
      </c>
    </row>
    <row r="179" ht="20" customHeight="1" spans="1:12">
      <c r="A179" s="20" t="s">
        <v>431</v>
      </c>
      <c r="B179" s="20" t="s">
        <v>432</v>
      </c>
      <c r="C179" s="21" t="s">
        <v>21</v>
      </c>
      <c r="D179" s="21" t="s">
        <v>16</v>
      </c>
      <c r="E179" s="20" t="s">
        <v>428</v>
      </c>
      <c r="F179" s="20" t="s">
        <v>65</v>
      </c>
      <c r="G179" s="12">
        <v>15041303901</v>
      </c>
      <c r="H179" s="13">
        <v>67.34</v>
      </c>
      <c r="I179" s="13">
        <v>0</v>
      </c>
      <c r="J179" s="13">
        <v>67.34</v>
      </c>
      <c r="K179" s="22">
        <f>VLOOKUP(B179,[3]汇总!$B$1:$C$65536,COLUMN([3]汇总!$C$1:$C$65536)-COLUMN([3]汇总!$B$1:$C$65536)+1,0)</f>
        <v>70.9</v>
      </c>
      <c r="L179" s="18">
        <f>(J179+K179)/2</f>
        <v>69.12</v>
      </c>
    </row>
    <row r="180" ht="20" customHeight="1" spans="1:12">
      <c r="A180" s="20" t="s">
        <v>433</v>
      </c>
      <c r="B180" s="20" t="s">
        <v>434</v>
      </c>
      <c r="C180" s="21" t="s">
        <v>15</v>
      </c>
      <c r="D180" s="21" t="s">
        <v>16</v>
      </c>
      <c r="E180" s="20" t="s">
        <v>428</v>
      </c>
      <c r="F180" s="20" t="s">
        <v>65</v>
      </c>
      <c r="G180" s="12">
        <v>15041303829</v>
      </c>
      <c r="H180" s="13">
        <v>63.5</v>
      </c>
      <c r="I180" s="13">
        <v>0</v>
      </c>
      <c r="J180" s="13">
        <v>63.5</v>
      </c>
      <c r="K180" s="22">
        <f>VLOOKUP(B180,[3]汇总!$B$1:$C$65536,COLUMN([3]汇总!$C$1:$C$65536)-COLUMN([3]汇总!$B$1:$C$65536)+1,0)</f>
        <v>70.7</v>
      </c>
      <c r="L180" s="18">
        <f>(J180+K180)/2</f>
        <v>67.1</v>
      </c>
    </row>
    <row r="181" ht="20" customHeight="1" spans="1:12">
      <c r="A181" s="20" t="s">
        <v>435</v>
      </c>
      <c r="B181" s="20" t="s">
        <v>436</v>
      </c>
      <c r="C181" s="21" t="s">
        <v>15</v>
      </c>
      <c r="D181" s="21" t="s">
        <v>24</v>
      </c>
      <c r="E181" s="20" t="s">
        <v>428</v>
      </c>
      <c r="F181" s="20" t="s">
        <v>65</v>
      </c>
      <c r="G181" s="12">
        <v>15041303913</v>
      </c>
      <c r="H181" s="13">
        <v>56.8</v>
      </c>
      <c r="I181" s="13">
        <v>2.5</v>
      </c>
      <c r="J181" s="13">
        <v>59.3</v>
      </c>
      <c r="K181" s="22">
        <f>VLOOKUP(B181,[3]汇总!$B$1:$C$65536,COLUMN([3]汇总!$C$1:$C$65536)-COLUMN([3]汇总!$B$1:$C$65536)+1,0)</f>
        <v>73.4</v>
      </c>
      <c r="L181" s="18">
        <f>(J181+K181)/2</f>
        <v>66.35</v>
      </c>
    </row>
    <row r="182" ht="20" customHeight="1" spans="1:12">
      <c r="A182" s="20" t="s">
        <v>437</v>
      </c>
      <c r="B182" s="20" t="s">
        <v>438</v>
      </c>
      <c r="C182" s="21" t="s">
        <v>15</v>
      </c>
      <c r="D182" s="21" t="s">
        <v>16</v>
      </c>
      <c r="E182" s="20" t="s">
        <v>428</v>
      </c>
      <c r="F182" s="20" t="s">
        <v>65</v>
      </c>
      <c r="G182" s="12">
        <v>15041303825</v>
      </c>
      <c r="H182" s="13">
        <v>62.13</v>
      </c>
      <c r="I182" s="13">
        <v>0</v>
      </c>
      <c r="J182" s="13">
        <v>62.13</v>
      </c>
      <c r="K182" s="22">
        <f>VLOOKUP(B182,[3]汇总!$B$1:$C$65536,COLUMN([3]汇总!$C$1:$C$65536)-COLUMN([3]汇总!$B$1:$C$65536)+1,0)</f>
        <v>68.7</v>
      </c>
      <c r="L182" s="18">
        <f>(J182+K182)/2</f>
        <v>65.415</v>
      </c>
    </row>
    <row r="183" ht="20" customHeight="1" spans="1:12">
      <c r="A183" s="20" t="s">
        <v>439</v>
      </c>
      <c r="B183" s="20" t="s">
        <v>440</v>
      </c>
      <c r="C183" s="21" t="s">
        <v>15</v>
      </c>
      <c r="D183" s="21" t="s">
        <v>16</v>
      </c>
      <c r="E183" s="20" t="s">
        <v>428</v>
      </c>
      <c r="F183" s="20" t="s">
        <v>73</v>
      </c>
      <c r="G183" s="12">
        <v>15041304026</v>
      </c>
      <c r="H183" s="13">
        <v>66.48</v>
      </c>
      <c r="I183" s="13">
        <v>0</v>
      </c>
      <c r="J183" s="13">
        <v>66.48</v>
      </c>
      <c r="K183" s="22">
        <f>VLOOKUP(B183,[3]汇总!$B$1:$C$65536,COLUMN([3]汇总!$C$1:$C$65536)-COLUMN([3]汇总!$B$1:$C$65536)+1,0)</f>
        <v>77.8</v>
      </c>
      <c r="L183" s="18">
        <f>(J183+K183)/2</f>
        <v>72.14</v>
      </c>
    </row>
    <row r="184" ht="20" customHeight="1" spans="1:12">
      <c r="A184" s="20" t="s">
        <v>441</v>
      </c>
      <c r="B184" s="20" t="s">
        <v>442</v>
      </c>
      <c r="C184" s="21" t="s">
        <v>21</v>
      </c>
      <c r="D184" s="21" t="s">
        <v>24</v>
      </c>
      <c r="E184" s="20" t="s">
        <v>428</v>
      </c>
      <c r="F184" s="20" t="s">
        <v>73</v>
      </c>
      <c r="G184" s="12">
        <v>15041304005</v>
      </c>
      <c r="H184" s="13">
        <v>69.63</v>
      </c>
      <c r="I184" s="13">
        <v>2.5</v>
      </c>
      <c r="J184" s="13">
        <v>72.13</v>
      </c>
      <c r="K184" s="22">
        <f>VLOOKUP(B184,[3]汇总!$B$1:$C$65536,COLUMN([3]汇总!$C$1:$C$65536)-COLUMN([3]汇总!$B$1:$C$65536)+1,0)</f>
        <v>70.7</v>
      </c>
      <c r="L184" s="18">
        <f>(J184+K184)/2</f>
        <v>71.415</v>
      </c>
    </row>
    <row r="185" ht="20" customHeight="1" spans="1:12">
      <c r="A185" s="20" t="s">
        <v>443</v>
      </c>
      <c r="B185" s="20" t="s">
        <v>444</v>
      </c>
      <c r="C185" s="21" t="s">
        <v>15</v>
      </c>
      <c r="D185" s="21" t="s">
        <v>16</v>
      </c>
      <c r="E185" s="20" t="s">
        <v>428</v>
      </c>
      <c r="F185" s="20" t="s">
        <v>73</v>
      </c>
      <c r="G185" s="12">
        <v>15041304027</v>
      </c>
      <c r="H185" s="13">
        <v>68.04</v>
      </c>
      <c r="I185" s="13">
        <v>0</v>
      </c>
      <c r="J185" s="13">
        <v>68.04</v>
      </c>
      <c r="K185" s="22">
        <f>VLOOKUP(B185,[3]汇总!$B$1:$C$65536,COLUMN([3]汇总!$C$1:$C$65536)-COLUMN([3]汇总!$B$1:$C$65536)+1,0)</f>
        <v>73.8</v>
      </c>
      <c r="L185" s="18">
        <f>(J185+K185)/2</f>
        <v>70.92</v>
      </c>
    </row>
    <row r="186" ht="20" customHeight="1" spans="1:12">
      <c r="A186" s="20" t="s">
        <v>445</v>
      </c>
      <c r="B186" s="20" t="s">
        <v>446</v>
      </c>
      <c r="C186" s="21" t="s">
        <v>15</v>
      </c>
      <c r="D186" s="21" t="s">
        <v>24</v>
      </c>
      <c r="E186" s="20" t="s">
        <v>428</v>
      </c>
      <c r="F186" s="20" t="s">
        <v>73</v>
      </c>
      <c r="G186" s="12">
        <v>15041303930</v>
      </c>
      <c r="H186" s="13">
        <v>67.67</v>
      </c>
      <c r="I186" s="13">
        <v>2.5</v>
      </c>
      <c r="J186" s="13">
        <v>70.17</v>
      </c>
      <c r="K186" s="22">
        <f>VLOOKUP(B186,[3]汇总!$B$1:$C$65536,COLUMN([3]汇总!$C$1:$C$65536)-COLUMN([3]汇总!$B$1:$C$65536)+1,0)</f>
        <v>70.98</v>
      </c>
      <c r="L186" s="18">
        <f>(J186+K186)/2</f>
        <v>70.575</v>
      </c>
    </row>
    <row r="187" ht="20" customHeight="1" spans="1:12">
      <c r="A187" s="20" t="s">
        <v>447</v>
      </c>
      <c r="B187" s="20" t="s">
        <v>448</v>
      </c>
      <c r="C187" s="21" t="s">
        <v>15</v>
      </c>
      <c r="D187" s="21" t="s">
        <v>24</v>
      </c>
      <c r="E187" s="20" t="s">
        <v>428</v>
      </c>
      <c r="F187" s="20" t="s">
        <v>73</v>
      </c>
      <c r="G187" s="12">
        <v>15041303928</v>
      </c>
      <c r="H187" s="13">
        <v>65.18</v>
      </c>
      <c r="I187" s="13">
        <v>2.5</v>
      </c>
      <c r="J187" s="13">
        <v>67.68</v>
      </c>
      <c r="K187" s="22">
        <f>VLOOKUP(B187,[3]汇总!$B$1:$C$65536,COLUMN([3]汇总!$C$1:$C$65536)-COLUMN([3]汇总!$B$1:$C$65536)+1,0)</f>
        <v>72.9</v>
      </c>
      <c r="L187" s="18">
        <f>(J187+K187)/2</f>
        <v>70.29</v>
      </c>
    </row>
    <row r="188" ht="20" customHeight="1" spans="1:12">
      <c r="A188" s="20" t="s">
        <v>449</v>
      </c>
      <c r="B188" s="20" t="s">
        <v>450</v>
      </c>
      <c r="C188" s="21" t="s">
        <v>15</v>
      </c>
      <c r="D188" s="21" t="s">
        <v>16</v>
      </c>
      <c r="E188" s="20" t="s">
        <v>428</v>
      </c>
      <c r="F188" s="20" t="s">
        <v>73</v>
      </c>
      <c r="G188" s="12">
        <v>15041304022</v>
      </c>
      <c r="H188" s="13">
        <v>61.21</v>
      </c>
      <c r="I188" s="13">
        <v>0</v>
      </c>
      <c r="J188" s="13">
        <v>61.21</v>
      </c>
      <c r="K188" s="22">
        <f>VLOOKUP(B188,[3]汇总!$B$1:$C$65536,COLUMN([3]汇总!$C$1:$C$65536)-COLUMN([3]汇总!$B$1:$C$65536)+1,0)</f>
        <v>77.8</v>
      </c>
      <c r="L188" s="18">
        <f>(J188+K188)/2</f>
        <v>69.505</v>
      </c>
    </row>
    <row r="189" ht="20" customHeight="1" spans="1:12">
      <c r="A189" s="20" t="s">
        <v>451</v>
      </c>
      <c r="B189" s="20" t="s">
        <v>452</v>
      </c>
      <c r="C189" s="21" t="s">
        <v>21</v>
      </c>
      <c r="D189" s="21" t="s">
        <v>16</v>
      </c>
      <c r="E189" s="20" t="s">
        <v>428</v>
      </c>
      <c r="F189" s="20" t="s">
        <v>73</v>
      </c>
      <c r="G189" s="12">
        <v>15041304019</v>
      </c>
      <c r="H189" s="13">
        <v>67.06</v>
      </c>
      <c r="I189" s="13">
        <v>0</v>
      </c>
      <c r="J189" s="13">
        <v>67.06</v>
      </c>
      <c r="K189" s="22">
        <f>VLOOKUP(B189,[3]汇总!$B$1:$C$65536,COLUMN([3]汇总!$C$1:$C$65536)-COLUMN([3]汇总!$B$1:$C$65536)+1,0)</f>
        <v>71.2</v>
      </c>
      <c r="L189" s="18">
        <f>(J189+K189)/2</f>
        <v>69.13</v>
      </c>
    </row>
    <row r="190" ht="20" customHeight="1" spans="1:12">
      <c r="A190" s="20" t="s">
        <v>453</v>
      </c>
      <c r="B190" s="20" t="s">
        <v>454</v>
      </c>
      <c r="C190" s="21" t="s">
        <v>15</v>
      </c>
      <c r="D190" s="21" t="s">
        <v>16</v>
      </c>
      <c r="E190" s="20" t="s">
        <v>428</v>
      </c>
      <c r="F190" s="20" t="s">
        <v>73</v>
      </c>
      <c r="G190" s="12">
        <v>15041304024</v>
      </c>
      <c r="H190" s="13">
        <v>67.95</v>
      </c>
      <c r="I190" s="13">
        <v>0</v>
      </c>
      <c r="J190" s="13">
        <v>67.95</v>
      </c>
      <c r="K190" s="22">
        <f>VLOOKUP(B190,[3]汇总!$B$1:$C$65536,COLUMN([3]汇总!$C$1:$C$65536)-COLUMN([3]汇总!$B$1:$C$65536)+1,0)</f>
        <v>68.9</v>
      </c>
      <c r="L190" s="18">
        <f>(J190+K190)/2</f>
        <v>68.425</v>
      </c>
    </row>
    <row r="191" ht="20" customHeight="1" spans="1:12">
      <c r="A191" s="20" t="s">
        <v>455</v>
      </c>
      <c r="B191" s="20" t="s">
        <v>456</v>
      </c>
      <c r="C191" s="21" t="s">
        <v>21</v>
      </c>
      <c r="D191" s="21" t="s">
        <v>16</v>
      </c>
      <c r="E191" s="20" t="s">
        <v>428</v>
      </c>
      <c r="F191" s="20" t="s">
        <v>73</v>
      </c>
      <c r="G191" s="12">
        <v>15041304014</v>
      </c>
      <c r="H191" s="13">
        <v>65.13</v>
      </c>
      <c r="I191" s="13">
        <v>0</v>
      </c>
      <c r="J191" s="13">
        <v>65.13</v>
      </c>
      <c r="K191" s="22">
        <f>VLOOKUP(B191,[3]汇总!$B$1:$C$65536,COLUMN([3]汇总!$C$1:$C$65536)-COLUMN([3]汇总!$B$1:$C$65536)+1,0)</f>
        <v>71.1</v>
      </c>
      <c r="L191" s="18">
        <f>(J191+K191)/2</f>
        <v>68.115</v>
      </c>
    </row>
    <row r="192" ht="20" customHeight="1" spans="1:12">
      <c r="A192" s="20" t="s">
        <v>457</v>
      </c>
      <c r="B192" s="20" t="s">
        <v>458</v>
      </c>
      <c r="C192" s="21" t="s">
        <v>15</v>
      </c>
      <c r="D192" s="21" t="s">
        <v>44</v>
      </c>
      <c r="E192" s="20" t="s">
        <v>428</v>
      </c>
      <c r="F192" s="20" t="s">
        <v>73</v>
      </c>
      <c r="G192" s="12">
        <v>15041304004</v>
      </c>
      <c r="H192" s="13">
        <v>65.03</v>
      </c>
      <c r="I192" s="13">
        <v>0</v>
      </c>
      <c r="J192" s="13">
        <v>65.03</v>
      </c>
      <c r="K192" s="22">
        <f>VLOOKUP(B192,[3]汇总!$B$1:$C$65536,COLUMN([3]汇总!$C$1:$C$65536)-COLUMN([3]汇总!$B$1:$C$65536)+1,0)</f>
        <v>69.2</v>
      </c>
      <c r="L192" s="18">
        <f>(J192+K192)/2</f>
        <v>67.115</v>
      </c>
    </row>
    <row r="193" ht="20" customHeight="1" spans="1:12">
      <c r="A193" s="20" t="s">
        <v>459</v>
      </c>
      <c r="B193" s="20" t="s">
        <v>460</v>
      </c>
      <c r="C193" s="21" t="s">
        <v>15</v>
      </c>
      <c r="D193" s="21" t="s">
        <v>16</v>
      </c>
      <c r="E193" s="20" t="s">
        <v>428</v>
      </c>
      <c r="F193" s="20" t="s">
        <v>73</v>
      </c>
      <c r="G193" s="12">
        <v>15041304001</v>
      </c>
      <c r="H193" s="13">
        <v>62.03</v>
      </c>
      <c r="I193" s="13">
        <v>0</v>
      </c>
      <c r="J193" s="13">
        <v>62.03</v>
      </c>
      <c r="K193" s="22">
        <f>VLOOKUP(B193,[3]汇总!$B$1:$C$65536,COLUMN([3]汇总!$C$1:$C$65536)-COLUMN([3]汇总!$B$1:$C$65536)+1,0)</f>
        <v>71.5</v>
      </c>
      <c r="L193" s="18">
        <f>(J193+K193)/2</f>
        <v>66.765</v>
      </c>
    </row>
    <row r="194" ht="20" customHeight="1" spans="1:12">
      <c r="A194" s="20" t="s">
        <v>461</v>
      </c>
      <c r="B194" s="20" t="s">
        <v>462</v>
      </c>
      <c r="C194" s="21" t="s">
        <v>21</v>
      </c>
      <c r="D194" s="21" t="s">
        <v>16</v>
      </c>
      <c r="E194" s="20" t="s">
        <v>428</v>
      </c>
      <c r="F194" s="20" t="s">
        <v>73</v>
      </c>
      <c r="G194" s="12">
        <v>15041303925</v>
      </c>
      <c r="H194" s="13">
        <v>62.84</v>
      </c>
      <c r="I194" s="13">
        <v>0</v>
      </c>
      <c r="J194" s="13">
        <v>62.84</v>
      </c>
      <c r="K194" s="22">
        <f>VLOOKUP(B194,[3]汇总!$B$1:$C$65536,COLUMN([3]汇总!$C$1:$C$65536)-COLUMN([3]汇总!$B$1:$C$65536)+1,0)</f>
        <v>69.8</v>
      </c>
      <c r="L194" s="18">
        <f>(J194+K194)/2</f>
        <v>66.32</v>
      </c>
    </row>
    <row r="195" ht="20" customHeight="1" spans="1:12">
      <c r="A195" s="20" t="s">
        <v>463</v>
      </c>
      <c r="B195" s="20" t="s">
        <v>464</v>
      </c>
      <c r="C195" s="21" t="s">
        <v>21</v>
      </c>
      <c r="D195" s="21" t="s">
        <v>24</v>
      </c>
      <c r="E195" s="20" t="s">
        <v>428</v>
      </c>
      <c r="F195" s="20" t="s">
        <v>73</v>
      </c>
      <c r="G195" s="12">
        <v>15041304021</v>
      </c>
      <c r="H195" s="13">
        <v>61.8</v>
      </c>
      <c r="I195" s="13">
        <v>2.5</v>
      </c>
      <c r="J195" s="13">
        <v>64.3</v>
      </c>
      <c r="K195" s="22">
        <f>VLOOKUP(B195,[3]汇总!$B$1:$C$65536,COLUMN([3]汇总!$C$1:$C$65536)-COLUMN([3]汇总!$B$1:$C$65536)+1,0)</f>
        <v>67.6</v>
      </c>
      <c r="L195" s="18">
        <f>(J195+K195)/2</f>
        <v>65.95</v>
      </c>
    </row>
    <row r="196" ht="20" customHeight="1" spans="1:12">
      <c r="A196" s="20" t="s">
        <v>465</v>
      </c>
      <c r="B196" s="20" t="s">
        <v>466</v>
      </c>
      <c r="C196" s="21" t="s">
        <v>21</v>
      </c>
      <c r="D196" s="21" t="s">
        <v>16</v>
      </c>
      <c r="E196" s="20" t="s">
        <v>428</v>
      </c>
      <c r="F196" s="20" t="s">
        <v>73</v>
      </c>
      <c r="G196" s="12">
        <v>15041304025</v>
      </c>
      <c r="H196" s="13">
        <v>59.74</v>
      </c>
      <c r="I196" s="13">
        <v>0</v>
      </c>
      <c r="J196" s="13">
        <v>59.74</v>
      </c>
      <c r="K196" s="22">
        <f>VLOOKUP(B196,[3]汇总!$B$1:$C$65536,COLUMN([3]汇总!$C$1:$C$65536)-COLUMN([3]汇总!$B$1:$C$65536)+1,0)</f>
        <v>68.6</v>
      </c>
      <c r="L196" s="18">
        <f>(J196+K196)/2</f>
        <v>64.17</v>
      </c>
    </row>
    <row r="197" ht="20" customHeight="1" spans="1:12">
      <c r="A197" s="20" t="s">
        <v>467</v>
      </c>
      <c r="B197" s="20" t="s">
        <v>468</v>
      </c>
      <c r="C197" s="21" t="s">
        <v>15</v>
      </c>
      <c r="D197" s="21" t="s">
        <v>16</v>
      </c>
      <c r="E197" s="20" t="s">
        <v>428</v>
      </c>
      <c r="F197" s="20" t="s">
        <v>73</v>
      </c>
      <c r="G197" s="12">
        <v>15041304012</v>
      </c>
      <c r="H197" s="13">
        <v>58.75</v>
      </c>
      <c r="I197" s="13">
        <v>0</v>
      </c>
      <c r="J197" s="13">
        <v>58.75</v>
      </c>
      <c r="K197" s="22">
        <f>VLOOKUP(B197,[3]汇总!$B$1:$C$65536,COLUMN([3]汇总!$C$1:$C$65536)-COLUMN([3]汇总!$B$1:$C$65536)+1,0)</f>
        <v>68.6</v>
      </c>
      <c r="L197" s="18">
        <f>(J197+K197)/2</f>
        <v>63.675</v>
      </c>
    </row>
    <row r="198" ht="20" customHeight="1" spans="1:12">
      <c r="A198" s="10" t="s">
        <v>469</v>
      </c>
      <c r="B198" s="10" t="s">
        <v>470</v>
      </c>
      <c r="C198" s="11" t="s">
        <v>15</v>
      </c>
      <c r="D198" s="11" t="s">
        <v>16</v>
      </c>
      <c r="E198" s="19" t="s">
        <v>471</v>
      </c>
      <c r="F198" s="19" t="s">
        <v>182</v>
      </c>
      <c r="G198" s="12">
        <v>15041200102</v>
      </c>
      <c r="H198" s="13">
        <v>67.35</v>
      </c>
      <c r="I198" s="13">
        <v>0</v>
      </c>
      <c r="J198" s="13">
        <v>67.35</v>
      </c>
      <c r="K198" s="16">
        <f>'[4]20'!$D$7</f>
        <v>70.3</v>
      </c>
      <c r="L198" s="18">
        <f>J198*0.5+K198*0.5</f>
        <v>68.825</v>
      </c>
    </row>
    <row r="199" ht="20" customHeight="1" spans="1:12">
      <c r="A199" s="10" t="s">
        <v>472</v>
      </c>
      <c r="B199" s="10" t="s">
        <v>473</v>
      </c>
      <c r="C199" s="11" t="s">
        <v>21</v>
      </c>
      <c r="D199" s="11" t="s">
        <v>24</v>
      </c>
      <c r="E199" s="19" t="s">
        <v>471</v>
      </c>
      <c r="F199" s="19" t="s">
        <v>182</v>
      </c>
      <c r="G199" s="12">
        <v>15041200101</v>
      </c>
      <c r="H199" s="13">
        <v>45.27</v>
      </c>
      <c r="I199" s="13">
        <v>2.5</v>
      </c>
      <c r="J199" s="13">
        <f>H199+I199</f>
        <v>47.77</v>
      </c>
      <c r="K199" s="16">
        <f>'[4]13'!$D$7</f>
        <v>60.5</v>
      </c>
      <c r="L199" s="18">
        <f>J199*0.5+K199*0.5</f>
        <v>54.135</v>
      </c>
    </row>
    <row r="200" ht="20" customHeight="1" spans="1:12">
      <c r="A200" s="10" t="s">
        <v>474</v>
      </c>
      <c r="B200" s="10" t="s">
        <v>475</v>
      </c>
      <c r="C200" s="11" t="s">
        <v>21</v>
      </c>
      <c r="D200" s="11" t="s">
        <v>16</v>
      </c>
      <c r="E200" s="19" t="s">
        <v>476</v>
      </c>
      <c r="F200" s="19" t="s">
        <v>477</v>
      </c>
      <c r="G200" s="12">
        <v>15041302330</v>
      </c>
      <c r="H200" s="13">
        <v>72.88</v>
      </c>
      <c r="I200" s="13">
        <v>0</v>
      </c>
      <c r="J200" s="13">
        <v>72.88</v>
      </c>
      <c r="K200" s="16">
        <f>'[4]17'!$D$7</f>
        <v>67.7</v>
      </c>
      <c r="L200" s="18">
        <f>J200*0.5+K200*0.5</f>
        <v>70.29</v>
      </c>
    </row>
    <row r="201" ht="20" customHeight="1" spans="1:12">
      <c r="A201" s="10" t="s">
        <v>478</v>
      </c>
      <c r="B201" s="10" t="s">
        <v>479</v>
      </c>
      <c r="C201" s="11" t="s">
        <v>21</v>
      </c>
      <c r="D201" s="11" t="s">
        <v>16</v>
      </c>
      <c r="E201" s="19" t="s">
        <v>476</v>
      </c>
      <c r="F201" s="19" t="s">
        <v>477</v>
      </c>
      <c r="G201" s="12">
        <v>15041302315</v>
      </c>
      <c r="H201" s="13">
        <v>70.13</v>
      </c>
      <c r="I201" s="13">
        <v>0</v>
      </c>
      <c r="J201" s="13">
        <v>70.13</v>
      </c>
      <c r="K201" s="16">
        <f>'[4]38'!$D$7</f>
        <v>67.6</v>
      </c>
      <c r="L201" s="18">
        <f>J201*0.5+K201*0.5</f>
        <v>68.865</v>
      </c>
    </row>
    <row r="202" ht="20" customHeight="1" spans="1:12">
      <c r="A202" s="10" t="s">
        <v>480</v>
      </c>
      <c r="B202" s="10" t="s">
        <v>481</v>
      </c>
      <c r="C202" s="11" t="s">
        <v>21</v>
      </c>
      <c r="D202" s="11" t="s">
        <v>24</v>
      </c>
      <c r="E202" s="19" t="s">
        <v>476</v>
      </c>
      <c r="F202" s="19" t="s">
        <v>477</v>
      </c>
      <c r="G202" s="12">
        <v>15041302210</v>
      </c>
      <c r="H202" s="13">
        <v>68.98</v>
      </c>
      <c r="I202" s="13">
        <v>2.5</v>
      </c>
      <c r="J202" s="13">
        <v>71.48</v>
      </c>
      <c r="K202" s="16">
        <f>'[4]55'!$D$7</f>
        <v>64.9</v>
      </c>
      <c r="L202" s="18">
        <f>J202*0.5+K202*0.5</f>
        <v>68.19</v>
      </c>
    </row>
    <row r="203" ht="20" customHeight="1" spans="1:12">
      <c r="A203" s="10" t="s">
        <v>482</v>
      </c>
      <c r="B203" s="10" t="s">
        <v>483</v>
      </c>
      <c r="C203" s="11" t="s">
        <v>21</v>
      </c>
      <c r="D203" s="11" t="s">
        <v>16</v>
      </c>
      <c r="E203" s="19" t="s">
        <v>476</v>
      </c>
      <c r="F203" s="19" t="s">
        <v>484</v>
      </c>
      <c r="G203" s="12">
        <v>15041302417</v>
      </c>
      <c r="H203" s="13">
        <v>59.76</v>
      </c>
      <c r="I203" s="13">
        <v>0</v>
      </c>
      <c r="J203" s="13">
        <v>59.76</v>
      </c>
      <c r="K203" s="16">
        <f>'[4]32'!$D$7</f>
        <v>63.4</v>
      </c>
      <c r="L203" s="18">
        <f>J203*0.5+K203*0.5</f>
        <v>61.58</v>
      </c>
    </row>
    <row r="204" ht="20" customHeight="1" spans="1:12">
      <c r="A204" s="10" t="s">
        <v>485</v>
      </c>
      <c r="B204" s="10" t="s">
        <v>486</v>
      </c>
      <c r="C204" s="11" t="s">
        <v>15</v>
      </c>
      <c r="D204" s="11" t="s">
        <v>16</v>
      </c>
      <c r="E204" s="19" t="s">
        <v>487</v>
      </c>
      <c r="F204" s="19" t="s">
        <v>65</v>
      </c>
      <c r="G204" s="12">
        <v>15041302803</v>
      </c>
      <c r="H204" s="13">
        <v>61.76</v>
      </c>
      <c r="I204" s="13">
        <v>0</v>
      </c>
      <c r="J204" s="13">
        <v>61.76</v>
      </c>
      <c r="K204" s="16">
        <f>'[4]60'!$D$7</f>
        <v>73.1</v>
      </c>
      <c r="L204" s="18">
        <f>J204*0.5+K204*0.5</f>
        <v>67.43</v>
      </c>
    </row>
    <row r="205" ht="20" customHeight="1" spans="1:12">
      <c r="A205" s="10" t="s">
        <v>488</v>
      </c>
      <c r="B205" s="10" t="s">
        <v>489</v>
      </c>
      <c r="C205" s="11" t="s">
        <v>15</v>
      </c>
      <c r="D205" s="11" t="s">
        <v>24</v>
      </c>
      <c r="E205" s="19" t="s">
        <v>487</v>
      </c>
      <c r="F205" s="19" t="s">
        <v>65</v>
      </c>
      <c r="G205" s="12">
        <v>15041302804</v>
      </c>
      <c r="H205" s="13">
        <v>60.66</v>
      </c>
      <c r="I205" s="13">
        <v>2.5</v>
      </c>
      <c r="J205" s="13">
        <v>63.16</v>
      </c>
      <c r="K205" s="16">
        <f>'[4]23'!$D$7</f>
        <v>65.4</v>
      </c>
      <c r="L205" s="18">
        <f>J205*0.5+K205*0.5</f>
        <v>64.28</v>
      </c>
    </row>
    <row r="206" ht="20" customHeight="1" spans="1:12">
      <c r="A206" s="10" t="s">
        <v>490</v>
      </c>
      <c r="B206" s="10" t="s">
        <v>491</v>
      </c>
      <c r="C206" s="11" t="s">
        <v>15</v>
      </c>
      <c r="D206" s="11" t="s">
        <v>16</v>
      </c>
      <c r="E206" s="19" t="s">
        <v>487</v>
      </c>
      <c r="F206" s="19" t="s">
        <v>65</v>
      </c>
      <c r="G206" s="12">
        <v>15041302801</v>
      </c>
      <c r="H206" s="13">
        <v>53.79</v>
      </c>
      <c r="I206" s="13">
        <v>0</v>
      </c>
      <c r="J206" s="13">
        <v>53.79</v>
      </c>
      <c r="K206" s="16">
        <f>'[4]49'!$D$7</f>
        <v>66.9</v>
      </c>
      <c r="L206" s="18">
        <f>J206*0.5+K206*0.5</f>
        <v>60.345</v>
      </c>
    </row>
    <row r="207" ht="20" customHeight="1" spans="1:12">
      <c r="A207" s="10" t="s">
        <v>492</v>
      </c>
      <c r="B207" s="10" t="s">
        <v>493</v>
      </c>
      <c r="C207" s="11" t="s">
        <v>15</v>
      </c>
      <c r="D207" s="11" t="s">
        <v>16</v>
      </c>
      <c r="E207" s="19" t="s">
        <v>487</v>
      </c>
      <c r="F207" s="19" t="s">
        <v>68</v>
      </c>
      <c r="G207" s="12">
        <v>15041302805</v>
      </c>
      <c r="H207" s="13">
        <v>71.24</v>
      </c>
      <c r="I207" s="13">
        <v>0</v>
      </c>
      <c r="J207" s="13">
        <v>71.24</v>
      </c>
      <c r="K207" s="16">
        <f>'[4]9'!$D$7</f>
        <v>66.4</v>
      </c>
      <c r="L207" s="18">
        <f>J207*0.5+K207*0.5</f>
        <v>68.82</v>
      </c>
    </row>
    <row r="208" ht="20" customHeight="1" spans="1:12">
      <c r="A208" s="10" t="s">
        <v>494</v>
      </c>
      <c r="B208" s="10" t="s">
        <v>495</v>
      </c>
      <c r="C208" s="11" t="s">
        <v>15</v>
      </c>
      <c r="D208" s="11" t="s">
        <v>24</v>
      </c>
      <c r="E208" s="19" t="s">
        <v>496</v>
      </c>
      <c r="F208" s="19" t="s">
        <v>182</v>
      </c>
      <c r="G208" s="12">
        <v>15041301925</v>
      </c>
      <c r="H208" s="13">
        <v>58</v>
      </c>
      <c r="I208" s="13">
        <v>2.5</v>
      </c>
      <c r="J208" s="13">
        <v>60.5</v>
      </c>
      <c r="K208" s="16">
        <f>'[4]33'!$D$7</f>
        <v>61.5</v>
      </c>
      <c r="L208" s="18">
        <f>J208*0.5+K208*0.5</f>
        <v>61</v>
      </c>
    </row>
    <row r="209" ht="20" customHeight="1" spans="1:12">
      <c r="A209" s="10" t="s">
        <v>497</v>
      </c>
      <c r="B209" s="10" t="s">
        <v>498</v>
      </c>
      <c r="C209" s="11" t="s">
        <v>21</v>
      </c>
      <c r="D209" s="11" t="s">
        <v>16</v>
      </c>
      <c r="E209" s="19" t="s">
        <v>496</v>
      </c>
      <c r="F209" s="19" t="s">
        <v>182</v>
      </c>
      <c r="G209" s="12">
        <v>15041301926</v>
      </c>
      <c r="H209" s="13">
        <v>53.66</v>
      </c>
      <c r="I209" s="13">
        <v>0</v>
      </c>
      <c r="J209" s="13">
        <v>53.66</v>
      </c>
      <c r="K209" s="16">
        <f>'[4]30'!$D$7</f>
        <v>62.3</v>
      </c>
      <c r="L209" s="18">
        <f>J209*0.5+K209*0.5</f>
        <v>57.98</v>
      </c>
    </row>
    <row r="210" ht="20" customHeight="1" spans="1:12">
      <c r="A210" s="10" t="s">
        <v>499</v>
      </c>
      <c r="B210" s="10" t="s">
        <v>500</v>
      </c>
      <c r="C210" s="11" t="s">
        <v>15</v>
      </c>
      <c r="D210" s="11" t="s">
        <v>16</v>
      </c>
      <c r="E210" s="19" t="s">
        <v>501</v>
      </c>
      <c r="F210" s="19" t="s">
        <v>502</v>
      </c>
      <c r="G210" s="12">
        <v>15041202026</v>
      </c>
      <c r="H210" s="13">
        <v>61.96</v>
      </c>
      <c r="I210" s="13">
        <v>0</v>
      </c>
      <c r="J210" s="13">
        <v>61.96</v>
      </c>
      <c r="K210" s="16">
        <f>'[4]48'!$D$7</f>
        <v>74.4</v>
      </c>
      <c r="L210" s="18">
        <f>J210*0.5+K210*0.5</f>
        <v>68.18</v>
      </c>
    </row>
    <row r="211" ht="20" customHeight="1" spans="1:12">
      <c r="A211" s="10" t="s">
        <v>503</v>
      </c>
      <c r="B211" s="10" t="s">
        <v>504</v>
      </c>
      <c r="C211" s="11" t="s">
        <v>15</v>
      </c>
      <c r="D211" s="11" t="s">
        <v>16</v>
      </c>
      <c r="E211" s="19" t="s">
        <v>501</v>
      </c>
      <c r="F211" s="19" t="s">
        <v>502</v>
      </c>
      <c r="G211" s="12">
        <v>15041202027</v>
      </c>
      <c r="H211" s="13">
        <v>61.7</v>
      </c>
      <c r="I211" s="13">
        <v>0</v>
      </c>
      <c r="J211" s="13">
        <v>61.7</v>
      </c>
      <c r="K211" s="16">
        <f>'[4]19'!$D$7</f>
        <v>71.9</v>
      </c>
      <c r="L211" s="18">
        <f>J211*0.5+K211*0.5</f>
        <v>66.8</v>
      </c>
    </row>
    <row r="212" ht="20" customHeight="1" spans="1:12">
      <c r="A212" s="10" t="s">
        <v>505</v>
      </c>
      <c r="B212" s="10" t="s">
        <v>506</v>
      </c>
      <c r="C212" s="11" t="s">
        <v>21</v>
      </c>
      <c r="D212" s="11" t="s">
        <v>16</v>
      </c>
      <c r="E212" s="19" t="s">
        <v>501</v>
      </c>
      <c r="F212" s="19" t="s">
        <v>507</v>
      </c>
      <c r="G212" s="12">
        <v>15041202114</v>
      </c>
      <c r="H212" s="13">
        <v>70.19</v>
      </c>
      <c r="I212" s="13">
        <v>0</v>
      </c>
      <c r="J212" s="13">
        <v>70.19</v>
      </c>
      <c r="K212" s="16">
        <f>'[4]62'!$D$7</f>
        <v>67.8</v>
      </c>
      <c r="L212" s="18">
        <f>J212*0.5+K212*0.5</f>
        <v>68.995</v>
      </c>
    </row>
    <row r="213" ht="20" customHeight="1" spans="1:12">
      <c r="A213" s="10" t="s">
        <v>508</v>
      </c>
      <c r="B213" s="10" t="s">
        <v>509</v>
      </c>
      <c r="C213" s="11" t="s">
        <v>21</v>
      </c>
      <c r="D213" s="11" t="s">
        <v>16</v>
      </c>
      <c r="E213" s="19" t="s">
        <v>501</v>
      </c>
      <c r="F213" s="19" t="s">
        <v>507</v>
      </c>
      <c r="G213" s="12">
        <v>15041202124</v>
      </c>
      <c r="H213" s="13">
        <v>67.04</v>
      </c>
      <c r="I213" s="13">
        <v>0</v>
      </c>
      <c r="J213" s="13">
        <v>67.04</v>
      </c>
      <c r="K213" s="16">
        <f>'[4]35'!$D$7</f>
        <v>67.1</v>
      </c>
      <c r="L213" s="18">
        <f>J213*0.5+K213*0.5</f>
        <v>67.07</v>
      </c>
    </row>
    <row r="214" ht="20" customHeight="1" spans="1:12">
      <c r="A214" s="10" t="s">
        <v>510</v>
      </c>
      <c r="B214" s="10" t="s">
        <v>511</v>
      </c>
      <c r="C214" s="11" t="s">
        <v>15</v>
      </c>
      <c r="D214" s="11" t="s">
        <v>24</v>
      </c>
      <c r="E214" s="19" t="s">
        <v>501</v>
      </c>
      <c r="F214" s="19" t="s">
        <v>507</v>
      </c>
      <c r="G214" s="12">
        <v>15041202126</v>
      </c>
      <c r="H214" s="13">
        <v>64.71</v>
      </c>
      <c r="I214" s="13">
        <v>2.5</v>
      </c>
      <c r="J214" s="13">
        <v>67.21</v>
      </c>
      <c r="K214" s="16">
        <f>'[4]54'!$D$7</f>
        <v>65</v>
      </c>
      <c r="L214" s="18">
        <f>J214*0.5+K214*0.5</f>
        <v>66.105</v>
      </c>
    </row>
    <row r="215" ht="20" customHeight="1" spans="1:12">
      <c r="A215" s="10" t="s">
        <v>512</v>
      </c>
      <c r="B215" s="10" t="s">
        <v>513</v>
      </c>
      <c r="C215" s="11" t="s">
        <v>15</v>
      </c>
      <c r="D215" s="11" t="s">
        <v>16</v>
      </c>
      <c r="E215" s="19" t="s">
        <v>514</v>
      </c>
      <c r="F215" s="19" t="s">
        <v>515</v>
      </c>
      <c r="G215" s="12">
        <v>15041202219</v>
      </c>
      <c r="H215" s="13">
        <v>57.46</v>
      </c>
      <c r="I215" s="13">
        <v>0</v>
      </c>
      <c r="J215" s="13">
        <v>57.46</v>
      </c>
      <c r="K215" s="16">
        <f>'[4]57'!$D$7</f>
        <v>66.8</v>
      </c>
      <c r="L215" s="18">
        <f>J215*0.5+K215*0.5</f>
        <v>62.13</v>
      </c>
    </row>
    <row r="216" ht="20" customHeight="1" spans="1:12">
      <c r="A216" s="10" t="s">
        <v>516</v>
      </c>
      <c r="B216" s="10" t="s">
        <v>517</v>
      </c>
      <c r="C216" s="11" t="s">
        <v>21</v>
      </c>
      <c r="D216" s="11" t="s">
        <v>44</v>
      </c>
      <c r="E216" s="19" t="s">
        <v>514</v>
      </c>
      <c r="F216" s="19" t="s">
        <v>518</v>
      </c>
      <c r="G216" s="12">
        <v>15041202220</v>
      </c>
      <c r="H216" s="13">
        <v>64.78</v>
      </c>
      <c r="I216" s="13">
        <v>0</v>
      </c>
      <c r="J216" s="13">
        <v>64.78</v>
      </c>
      <c r="K216" s="16">
        <f>'[4]59'!$D$7</f>
        <v>60.6</v>
      </c>
      <c r="L216" s="18">
        <f>J216*0.5+K216*0.5</f>
        <v>62.69</v>
      </c>
    </row>
    <row r="217" ht="20" customHeight="1" spans="1:12">
      <c r="A217" s="10" t="s">
        <v>519</v>
      </c>
      <c r="B217" s="10" t="s">
        <v>520</v>
      </c>
      <c r="C217" s="11" t="s">
        <v>15</v>
      </c>
      <c r="D217" s="11" t="s">
        <v>16</v>
      </c>
      <c r="E217" s="19" t="s">
        <v>521</v>
      </c>
      <c r="F217" s="19" t="s">
        <v>65</v>
      </c>
      <c r="G217" s="12">
        <v>15041301530</v>
      </c>
      <c r="H217" s="13">
        <v>47.97</v>
      </c>
      <c r="I217" s="13">
        <v>0</v>
      </c>
      <c r="J217" s="13">
        <v>47.97</v>
      </c>
      <c r="K217" s="16">
        <f>'[4]27'!$D$7</f>
        <v>64</v>
      </c>
      <c r="L217" s="18">
        <f>J217*0.5+K217*0.5</f>
        <v>55.985</v>
      </c>
    </row>
    <row r="218" ht="20" customHeight="1" spans="1:12">
      <c r="A218" s="10" t="s">
        <v>522</v>
      </c>
      <c r="B218" s="10" t="s">
        <v>523</v>
      </c>
      <c r="C218" s="11" t="s">
        <v>15</v>
      </c>
      <c r="D218" s="11" t="s">
        <v>16</v>
      </c>
      <c r="E218" s="19" t="s">
        <v>521</v>
      </c>
      <c r="F218" s="19" t="s">
        <v>68</v>
      </c>
      <c r="G218" s="12">
        <v>15041301602</v>
      </c>
      <c r="H218" s="13">
        <v>59.59</v>
      </c>
      <c r="I218" s="13">
        <v>0</v>
      </c>
      <c r="J218" s="13">
        <v>59.59</v>
      </c>
      <c r="K218" s="16">
        <f>'[4]47'!$D$7</f>
        <v>72.6</v>
      </c>
      <c r="L218" s="18">
        <f>J218*0.5+K218*0.5</f>
        <v>66.095</v>
      </c>
    </row>
    <row r="219" ht="20" customHeight="1" spans="1:12">
      <c r="A219" s="10" t="s">
        <v>524</v>
      </c>
      <c r="B219" s="10" t="s">
        <v>525</v>
      </c>
      <c r="C219" s="11" t="s">
        <v>15</v>
      </c>
      <c r="D219" s="11" t="s">
        <v>16</v>
      </c>
      <c r="E219" s="19" t="s">
        <v>521</v>
      </c>
      <c r="F219" s="19" t="s">
        <v>68</v>
      </c>
      <c r="G219" s="12">
        <v>15041301601</v>
      </c>
      <c r="H219" s="13">
        <v>46.45</v>
      </c>
      <c r="I219" s="13">
        <v>0</v>
      </c>
      <c r="J219" s="13">
        <v>46.45</v>
      </c>
      <c r="K219" s="16">
        <f>'[4]21'!$D$7</f>
        <v>62.5</v>
      </c>
      <c r="L219" s="18">
        <f>J219*0.5+K219*0.5</f>
        <v>54.475</v>
      </c>
    </row>
    <row r="220" ht="20" customHeight="1" spans="1:12">
      <c r="A220" s="20" t="s">
        <v>526</v>
      </c>
      <c r="B220" s="20" t="s">
        <v>527</v>
      </c>
      <c r="C220" s="21" t="s">
        <v>15</v>
      </c>
      <c r="D220" s="21" t="s">
        <v>16</v>
      </c>
      <c r="E220" s="20" t="s">
        <v>528</v>
      </c>
      <c r="F220" s="20" t="s">
        <v>182</v>
      </c>
      <c r="G220" s="12">
        <v>15041304101</v>
      </c>
      <c r="H220" s="13">
        <v>61.02</v>
      </c>
      <c r="I220" s="13">
        <v>0</v>
      </c>
      <c r="J220" s="13">
        <v>61.02</v>
      </c>
      <c r="K220" s="22">
        <f>VLOOKUP(B220,[3]汇总!$B$1:$C$65536,COLUMN([3]汇总!$C$1:$C$65536)-COLUMN([3]汇总!$B$1:$C$65536)+1,0)</f>
        <v>70.5</v>
      </c>
      <c r="L220" s="18">
        <f>(J220+K220)/2</f>
        <v>65.76</v>
      </c>
    </row>
    <row r="221" ht="20" customHeight="1" spans="1:12">
      <c r="A221" s="20" t="s">
        <v>529</v>
      </c>
      <c r="B221" s="20" t="s">
        <v>530</v>
      </c>
      <c r="C221" s="21" t="s">
        <v>15</v>
      </c>
      <c r="D221" s="21" t="s">
        <v>16</v>
      </c>
      <c r="E221" s="20" t="s">
        <v>531</v>
      </c>
      <c r="F221" s="20" t="s">
        <v>182</v>
      </c>
      <c r="G221" s="12">
        <v>15041304107</v>
      </c>
      <c r="H221" s="13">
        <v>65.5</v>
      </c>
      <c r="I221" s="13">
        <v>0</v>
      </c>
      <c r="J221" s="13">
        <v>65.5</v>
      </c>
      <c r="K221" s="22">
        <f>VLOOKUP(B221,[3]汇总!$B$1:$C$65536,COLUMN([3]汇总!$C$1:$C$65536)-COLUMN([3]汇总!$B$1:$C$65536)+1,0)</f>
        <v>68.6</v>
      </c>
      <c r="L221" s="18">
        <f>(J221+K221)/2</f>
        <v>67.05</v>
      </c>
    </row>
    <row r="222" ht="20" customHeight="1" spans="1:12">
      <c r="A222" s="20" t="s">
        <v>532</v>
      </c>
      <c r="B222" s="20" t="s">
        <v>533</v>
      </c>
      <c r="C222" s="21" t="s">
        <v>21</v>
      </c>
      <c r="D222" s="21" t="s">
        <v>16</v>
      </c>
      <c r="E222" s="20" t="s">
        <v>531</v>
      </c>
      <c r="F222" s="20" t="s">
        <v>182</v>
      </c>
      <c r="G222" s="12">
        <v>15041304105</v>
      </c>
      <c r="H222" s="13">
        <v>53.13</v>
      </c>
      <c r="I222" s="13">
        <v>0</v>
      </c>
      <c r="J222" s="13">
        <v>53.13</v>
      </c>
      <c r="K222" s="22">
        <f>VLOOKUP(B222,[3]汇总!$B$1:$C$65536,COLUMN([3]汇总!$C$1:$C$65536)-COLUMN([3]汇总!$B$1:$C$65536)+1,0)</f>
        <v>67.9</v>
      </c>
      <c r="L222" s="18">
        <f>(J222+K222)/2</f>
        <v>60.515</v>
      </c>
    </row>
    <row r="223" ht="20" customHeight="1" spans="1:12">
      <c r="A223" s="20" t="s">
        <v>534</v>
      </c>
      <c r="B223" s="20" t="s">
        <v>535</v>
      </c>
      <c r="C223" s="21" t="s">
        <v>21</v>
      </c>
      <c r="D223" s="21" t="s">
        <v>16</v>
      </c>
      <c r="E223" s="20" t="s">
        <v>536</v>
      </c>
      <c r="F223" s="20" t="s">
        <v>182</v>
      </c>
      <c r="G223" s="12">
        <v>15041303518</v>
      </c>
      <c r="H223" s="13">
        <v>62.71</v>
      </c>
      <c r="I223" s="13">
        <v>0</v>
      </c>
      <c r="J223" s="13">
        <v>62.71</v>
      </c>
      <c r="K223" s="22">
        <f>VLOOKUP(B223,[3]汇总!$B$1:$C$65536,COLUMN([3]汇总!$C$1:$C$65536)-COLUMN([3]汇总!$B$1:$C$65536)+1,0)</f>
        <v>71.5</v>
      </c>
      <c r="L223" s="18">
        <f>(J223+K223)/2</f>
        <v>67.105</v>
      </c>
    </row>
    <row r="224" ht="20" customHeight="1" spans="1:12">
      <c r="A224" s="20" t="s">
        <v>537</v>
      </c>
      <c r="B224" s="20" t="s">
        <v>538</v>
      </c>
      <c r="C224" s="21" t="s">
        <v>15</v>
      </c>
      <c r="D224" s="21" t="s">
        <v>16</v>
      </c>
      <c r="E224" s="20" t="s">
        <v>536</v>
      </c>
      <c r="F224" s="20" t="s">
        <v>182</v>
      </c>
      <c r="G224" s="12">
        <v>15041303514</v>
      </c>
      <c r="H224" s="13">
        <v>62.7</v>
      </c>
      <c r="I224" s="13">
        <v>0</v>
      </c>
      <c r="J224" s="13">
        <v>62.7</v>
      </c>
      <c r="K224" s="22">
        <f>VLOOKUP(B224,[3]汇总!$B$1:$C$65536,COLUMN([3]汇总!$C$1:$C$65536)-COLUMN([3]汇总!$B$1:$C$65536)+1,0)</f>
        <v>70.1</v>
      </c>
      <c r="L224" s="18">
        <f>(J224+K224)/2</f>
        <v>66.4</v>
      </c>
    </row>
    <row r="225" ht="20" customHeight="1" spans="1:12">
      <c r="A225" s="20" t="s">
        <v>539</v>
      </c>
      <c r="B225" s="20" t="s">
        <v>540</v>
      </c>
      <c r="C225" s="21" t="s">
        <v>21</v>
      </c>
      <c r="D225" s="21" t="s">
        <v>16</v>
      </c>
      <c r="E225" s="20" t="s">
        <v>536</v>
      </c>
      <c r="F225" s="20" t="s">
        <v>182</v>
      </c>
      <c r="G225" s="12">
        <v>15041303512</v>
      </c>
      <c r="H225" s="13">
        <v>57.91</v>
      </c>
      <c r="I225" s="13">
        <v>0</v>
      </c>
      <c r="J225" s="13">
        <v>57.91</v>
      </c>
      <c r="K225" s="22">
        <f>VLOOKUP(B225,[3]汇总!$B$1:$C$65536,COLUMN([3]汇总!$C$1:$C$65536)-COLUMN([3]汇总!$B$1:$C$65536)+1,0)</f>
        <v>68.3</v>
      </c>
      <c r="L225" s="18">
        <f>(J225+K225)/2</f>
        <v>63.105</v>
      </c>
    </row>
    <row r="226" ht="20" customHeight="1" spans="1:12">
      <c r="A226" s="10" t="s">
        <v>541</v>
      </c>
      <c r="B226" s="10" t="s">
        <v>542</v>
      </c>
      <c r="C226" s="11" t="s">
        <v>15</v>
      </c>
      <c r="D226" s="11" t="s">
        <v>16</v>
      </c>
      <c r="E226" s="19" t="s">
        <v>543</v>
      </c>
      <c r="F226" s="19" t="s">
        <v>65</v>
      </c>
      <c r="G226" s="12">
        <v>15041303519</v>
      </c>
      <c r="H226" s="13">
        <v>68.81</v>
      </c>
      <c r="I226" s="13">
        <v>0</v>
      </c>
      <c r="J226" s="13">
        <v>68.81</v>
      </c>
      <c r="K226" s="16">
        <f>'[4]4'!$D$7</f>
        <v>75.4</v>
      </c>
      <c r="L226" s="18">
        <f>J226*0.5+K226*0.5</f>
        <v>72.105</v>
      </c>
    </row>
    <row r="227" ht="20" customHeight="1" spans="1:12">
      <c r="A227" s="10" t="s">
        <v>544</v>
      </c>
      <c r="B227" s="10" t="s">
        <v>545</v>
      </c>
      <c r="C227" s="11" t="s">
        <v>21</v>
      </c>
      <c r="D227" s="11" t="s">
        <v>24</v>
      </c>
      <c r="E227" s="19" t="s">
        <v>543</v>
      </c>
      <c r="F227" s="19" t="s">
        <v>65</v>
      </c>
      <c r="G227" s="12">
        <v>15041303520</v>
      </c>
      <c r="H227" s="13">
        <v>52.25</v>
      </c>
      <c r="I227" s="13">
        <v>2.5</v>
      </c>
      <c r="J227" s="13">
        <v>54.75</v>
      </c>
      <c r="K227" s="16">
        <f>'[4]7'!$D$7</f>
        <v>60.9</v>
      </c>
      <c r="L227" s="18">
        <f>J227*0.5+K227*0.5</f>
        <v>57.825</v>
      </c>
    </row>
    <row r="228" ht="20" customHeight="1" spans="1:12">
      <c r="A228" s="10" t="s">
        <v>546</v>
      </c>
      <c r="B228" s="10" t="s">
        <v>547</v>
      </c>
      <c r="C228" s="11" t="s">
        <v>15</v>
      </c>
      <c r="D228" s="11" t="s">
        <v>44</v>
      </c>
      <c r="E228" s="19" t="s">
        <v>548</v>
      </c>
      <c r="F228" s="19" t="s">
        <v>549</v>
      </c>
      <c r="G228" s="12">
        <v>15041200105</v>
      </c>
      <c r="H228" s="13">
        <v>61.83</v>
      </c>
      <c r="I228" s="13">
        <v>0</v>
      </c>
      <c r="J228" s="13">
        <v>61.83</v>
      </c>
      <c r="K228" s="16">
        <f>'[4]10'!$D$7</f>
        <v>70.2</v>
      </c>
      <c r="L228" s="18">
        <f>J228*0.5+K228*0.5</f>
        <v>66.015</v>
      </c>
    </row>
    <row r="229" ht="20" customHeight="1" spans="1:12">
      <c r="A229" s="20" t="s">
        <v>550</v>
      </c>
      <c r="B229" s="20" t="s">
        <v>551</v>
      </c>
      <c r="C229" s="21" t="s">
        <v>21</v>
      </c>
      <c r="D229" s="21" t="s">
        <v>24</v>
      </c>
      <c r="E229" s="20" t="s">
        <v>552</v>
      </c>
      <c r="F229" s="20" t="s">
        <v>182</v>
      </c>
      <c r="G229" s="12">
        <v>15041303215</v>
      </c>
      <c r="H229" s="13">
        <v>62.44</v>
      </c>
      <c r="I229" s="13">
        <v>2.5</v>
      </c>
      <c r="J229" s="13">
        <v>64.94</v>
      </c>
      <c r="K229" s="22">
        <f>VLOOKUP(B229,[3]汇总!$B$1:$C$65536,COLUMN([3]汇总!$C$1:$C$65536)-COLUMN([3]汇总!$B$1:$C$65536)+1,0)</f>
        <v>74.9</v>
      </c>
      <c r="L229" s="18">
        <f>(J229+K229)/2</f>
        <v>69.92</v>
      </c>
    </row>
    <row r="230" ht="20" customHeight="1" spans="1:12">
      <c r="A230" s="20" t="s">
        <v>553</v>
      </c>
      <c r="B230" s="20" t="s">
        <v>554</v>
      </c>
      <c r="C230" s="21" t="s">
        <v>15</v>
      </c>
      <c r="D230" s="21" t="s">
        <v>16</v>
      </c>
      <c r="E230" s="20" t="s">
        <v>552</v>
      </c>
      <c r="F230" s="20" t="s">
        <v>182</v>
      </c>
      <c r="G230" s="12">
        <v>15041303210</v>
      </c>
      <c r="H230" s="13">
        <v>66.23</v>
      </c>
      <c r="I230" s="13">
        <v>0</v>
      </c>
      <c r="J230" s="13">
        <v>66.23</v>
      </c>
      <c r="K230" s="22">
        <f>VLOOKUP(B230,[3]汇总!$B$1:$C$65536,COLUMN([3]汇总!$C$1:$C$65536)-COLUMN([3]汇总!$B$1:$C$65536)+1,0)</f>
        <v>73.6</v>
      </c>
      <c r="L230" s="18">
        <f>(J230+K230)/2</f>
        <v>69.915</v>
      </c>
    </row>
    <row r="231" ht="20" customHeight="1" spans="1:12">
      <c r="A231" s="20" t="s">
        <v>555</v>
      </c>
      <c r="B231" s="20" t="s">
        <v>556</v>
      </c>
      <c r="C231" s="21" t="s">
        <v>15</v>
      </c>
      <c r="D231" s="21" t="s">
        <v>16</v>
      </c>
      <c r="E231" s="20" t="s">
        <v>552</v>
      </c>
      <c r="F231" s="20" t="s">
        <v>182</v>
      </c>
      <c r="G231" s="12">
        <v>15041303206</v>
      </c>
      <c r="H231" s="13">
        <v>58.75</v>
      </c>
      <c r="I231" s="13">
        <v>0</v>
      </c>
      <c r="J231" s="13">
        <v>58.75</v>
      </c>
      <c r="K231" s="22">
        <f>VLOOKUP(B231,[3]汇总!$B$1:$C$65536,COLUMN([3]汇总!$C$1:$C$65536)-COLUMN([3]汇总!$B$1:$C$65536)+1,0)</f>
        <v>76.2</v>
      </c>
      <c r="L231" s="18">
        <f>(J231+K231)/2</f>
        <v>67.475</v>
      </c>
    </row>
    <row r="232" ht="20" customHeight="1" spans="1:12">
      <c r="A232" s="20" t="s">
        <v>557</v>
      </c>
      <c r="B232" s="20" t="s">
        <v>558</v>
      </c>
      <c r="C232" s="21" t="s">
        <v>21</v>
      </c>
      <c r="D232" s="21" t="s">
        <v>24</v>
      </c>
      <c r="E232" s="20" t="s">
        <v>552</v>
      </c>
      <c r="F232" s="20" t="s">
        <v>182</v>
      </c>
      <c r="G232" s="12">
        <v>15041303209</v>
      </c>
      <c r="H232" s="13">
        <v>60.06</v>
      </c>
      <c r="I232" s="13">
        <v>2.5</v>
      </c>
      <c r="J232" s="13">
        <v>62.56</v>
      </c>
      <c r="K232" s="22">
        <f>VLOOKUP(B232,[3]汇总!$B$1:$C$65536,COLUMN([3]汇总!$C$1:$C$65536)-COLUMN([3]汇总!$B$1:$C$65536)+1,0)</f>
        <v>70.9</v>
      </c>
      <c r="L232" s="18">
        <f>(J232+K232)/2</f>
        <v>66.73</v>
      </c>
    </row>
    <row r="233" ht="20" customHeight="1" spans="1:12">
      <c r="A233" s="20" t="s">
        <v>559</v>
      </c>
      <c r="B233" s="20" t="s">
        <v>560</v>
      </c>
      <c r="C233" s="21" t="s">
        <v>15</v>
      </c>
      <c r="D233" s="21" t="s">
        <v>16</v>
      </c>
      <c r="E233" s="20" t="s">
        <v>552</v>
      </c>
      <c r="F233" s="20" t="s">
        <v>182</v>
      </c>
      <c r="G233" s="12">
        <v>15041303211</v>
      </c>
      <c r="H233" s="13">
        <v>57.33</v>
      </c>
      <c r="I233" s="13">
        <v>0</v>
      </c>
      <c r="J233" s="13">
        <v>57.33</v>
      </c>
      <c r="K233" s="22">
        <f>VLOOKUP(B233,[3]汇总!$B$1:$C$65536,COLUMN([3]汇总!$C$1:$C$65536)-COLUMN([3]汇总!$B$1:$C$65536)+1,0)</f>
        <v>72.8</v>
      </c>
      <c r="L233" s="18">
        <f>(J233+K233)/2</f>
        <v>65.065</v>
      </c>
    </row>
    <row r="234" ht="20" customHeight="1" spans="1:12">
      <c r="A234" s="20" t="s">
        <v>561</v>
      </c>
      <c r="B234" s="20" t="s">
        <v>562</v>
      </c>
      <c r="C234" s="21" t="s">
        <v>15</v>
      </c>
      <c r="D234" s="21" t="s">
        <v>24</v>
      </c>
      <c r="E234" s="20" t="s">
        <v>552</v>
      </c>
      <c r="F234" s="20" t="s">
        <v>182</v>
      </c>
      <c r="G234" s="12">
        <v>15041303217</v>
      </c>
      <c r="H234" s="13">
        <v>53.79</v>
      </c>
      <c r="I234" s="13">
        <v>2.5</v>
      </c>
      <c r="J234" s="13">
        <v>56.29</v>
      </c>
      <c r="K234" s="22">
        <f>VLOOKUP(B234,[3]汇总!$B$1:$C$65536,COLUMN([3]汇总!$C$1:$C$65536)-COLUMN([3]汇总!$B$1:$C$65536)+1,0)</f>
        <v>65.8</v>
      </c>
      <c r="L234" s="18">
        <f>(J234+K234)/2</f>
        <v>61.045</v>
      </c>
    </row>
    <row r="235" ht="20" customHeight="1" spans="1:12">
      <c r="A235" s="20" t="s">
        <v>563</v>
      </c>
      <c r="B235" s="20" t="s">
        <v>564</v>
      </c>
      <c r="C235" s="21" t="s">
        <v>15</v>
      </c>
      <c r="D235" s="21" t="s">
        <v>16</v>
      </c>
      <c r="E235" s="20" t="s">
        <v>552</v>
      </c>
      <c r="F235" s="20" t="s">
        <v>182</v>
      </c>
      <c r="G235" s="12">
        <v>15041303214</v>
      </c>
      <c r="H235" s="13">
        <v>56.15</v>
      </c>
      <c r="I235" s="13">
        <v>0</v>
      </c>
      <c r="J235" s="13">
        <v>56.15</v>
      </c>
      <c r="K235" s="22">
        <f>VLOOKUP(B235,[3]汇总!$B$1:$C$65536,COLUMN([3]汇总!$C$1:$C$65536)-COLUMN([3]汇总!$B$1:$C$65536)+1,0)</f>
        <v>64.8</v>
      </c>
      <c r="L235" s="18">
        <f>(J235+K235)/2</f>
        <v>60.475</v>
      </c>
    </row>
    <row r="236" ht="20" customHeight="1" spans="1:12">
      <c r="A236" s="20" t="s">
        <v>565</v>
      </c>
      <c r="B236" s="20" t="s">
        <v>566</v>
      </c>
      <c r="C236" s="21" t="s">
        <v>15</v>
      </c>
      <c r="D236" s="21" t="s">
        <v>24</v>
      </c>
      <c r="E236" s="20" t="s">
        <v>552</v>
      </c>
      <c r="F236" s="20" t="s">
        <v>182</v>
      </c>
      <c r="G236" s="12">
        <v>15041303212</v>
      </c>
      <c r="H236" s="13">
        <v>48.71</v>
      </c>
      <c r="I236" s="13">
        <v>2.5</v>
      </c>
      <c r="J236" s="13">
        <v>51.21</v>
      </c>
      <c r="K236" s="22">
        <f>VLOOKUP(B236,[3]汇总!$B$1:$C$65536,COLUMN([3]汇总!$C$1:$C$65536)-COLUMN([3]汇总!$B$1:$C$65536)+1,0)</f>
        <v>66.9</v>
      </c>
      <c r="L236" s="18">
        <f>(J236+K236)/2</f>
        <v>59.055</v>
      </c>
    </row>
    <row r="237" ht="20" customHeight="1" spans="1:12">
      <c r="A237" s="20" t="s">
        <v>567</v>
      </c>
      <c r="B237" s="20" t="s">
        <v>568</v>
      </c>
      <c r="C237" s="21" t="s">
        <v>21</v>
      </c>
      <c r="D237" s="21" t="s">
        <v>16</v>
      </c>
      <c r="E237" s="20" t="s">
        <v>569</v>
      </c>
      <c r="F237" s="20" t="s">
        <v>68</v>
      </c>
      <c r="G237" s="12">
        <v>15041303426</v>
      </c>
      <c r="H237" s="13">
        <v>72.4</v>
      </c>
      <c r="I237" s="13">
        <v>0</v>
      </c>
      <c r="J237" s="13">
        <v>72.4</v>
      </c>
      <c r="K237" s="22">
        <f>VLOOKUP(B237,[3]汇总!$B$1:$C$65536,COLUMN([3]汇总!$C$1:$C$65536)-COLUMN([3]汇总!$B$1:$C$65536)+1,0)</f>
        <v>72.5</v>
      </c>
      <c r="L237" s="18">
        <f>(J237+K237)/2</f>
        <v>72.45</v>
      </c>
    </row>
    <row r="238" ht="20" customHeight="1" spans="1:12">
      <c r="A238" s="20" t="s">
        <v>570</v>
      </c>
      <c r="B238" s="20" t="s">
        <v>571</v>
      </c>
      <c r="C238" s="21" t="s">
        <v>21</v>
      </c>
      <c r="D238" s="21" t="s">
        <v>24</v>
      </c>
      <c r="E238" s="20" t="s">
        <v>569</v>
      </c>
      <c r="F238" s="20" t="s">
        <v>68</v>
      </c>
      <c r="G238" s="12">
        <v>15041303402</v>
      </c>
      <c r="H238" s="13">
        <v>72.04</v>
      </c>
      <c r="I238" s="13">
        <v>2.5</v>
      </c>
      <c r="J238" s="13">
        <v>74.54</v>
      </c>
      <c r="K238" s="22">
        <f>VLOOKUP(B238,[3]汇总!$B$1:$C$65536,COLUMN([3]汇总!$C$1:$C$65536)-COLUMN([3]汇总!$B$1:$C$65536)+1,0)</f>
        <v>69.1</v>
      </c>
      <c r="L238" s="18">
        <f>(J238+K238)/2</f>
        <v>71.82</v>
      </c>
    </row>
    <row r="239" ht="20" customHeight="1" spans="1:12">
      <c r="A239" s="20" t="s">
        <v>572</v>
      </c>
      <c r="B239" s="20" t="s">
        <v>573</v>
      </c>
      <c r="C239" s="21" t="s">
        <v>21</v>
      </c>
      <c r="D239" s="21" t="s">
        <v>24</v>
      </c>
      <c r="E239" s="20" t="s">
        <v>569</v>
      </c>
      <c r="F239" s="20" t="s">
        <v>68</v>
      </c>
      <c r="G239" s="12">
        <v>15041303222</v>
      </c>
      <c r="H239" s="13">
        <v>64.73</v>
      </c>
      <c r="I239" s="13">
        <v>2.5</v>
      </c>
      <c r="J239" s="13">
        <v>67.23</v>
      </c>
      <c r="K239" s="22">
        <f>VLOOKUP(B239,[3]汇总!$B$1:$C$65536,COLUMN([3]汇总!$C$1:$C$65536)-COLUMN([3]汇总!$B$1:$C$65536)+1,0)</f>
        <v>71.8</v>
      </c>
      <c r="L239" s="18">
        <f>(J239+K239)/2</f>
        <v>69.515</v>
      </c>
    </row>
    <row r="240" ht="20" customHeight="1" spans="1:12">
      <c r="A240" s="20" t="s">
        <v>574</v>
      </c>
      <c r="B240" s="20" t="s">
        <v>331</v>
      </c>
      <c r="C240" s="21" t="s">
        <v>21</v>
      </c>
      <c r="D240" s="21" t="s">
        <v>24</v>
      </c>
      <c r="E240" s="20" t="s">
        <v>569</v>
      </c>
      <c r="F240" s="20" t="s">
        <v>68</v>
      </c>
      <c r="G240" s="12">
        <v>15041303506</v>
      </c>
      <c r="H240" s="13">
        <v>62.64</v>
      </c>
      <c r="I240" s="13">
        <v>2.5</v>
      </c>
      <c r="J240" s="13">
        <v>65.14</v>
      </c>
      <c r="K240" s="22">
        <f>VLOOKUP(B240,[3]汇总!$B$1:$C$65536,COLUMN([3]汇总!$C$1:$C$65536)-COLUMN([3]汇总!$B$1:$C$65536)+1,0)</f>
        <v>72.8</v>
      </c>
      <c r="L240" s="18">
        <f>(J240+K240)/2</f>
        <v>68.97</v>
      </c>
    </row>
    <row r="241" ht="20" customHeight="1" spans="1:12">
      <c r="A241" s="20" t="s">
        <v>575</v>
      </c>
      <c r="B241" s="20" t="s">
        <v>576</v>
      </c>
      <c r="C241" s="21" t="s">
        <v>21</v>
      </c>
      <c r="D241" s="21" t="s">
        <v>16</v>
      </c>
      <c r="E241" s="20" t="s">
        <v>569</v>
      </c>
      <c r="F241" s="20" t="s">
        <v>68</v>
      </c>
      <c r="G241" s="12">
        <v>15041303425</v>
      </c>
      <c r="H241" s="13">
        <v>66.19</v>
      </c>
      <c r="I241" s="13">
        <v>0</v>
      </c>
      <c r="J241" s="13">
        <v>66.19</v>
      </c>
      <c r="K241" s="22">
        <f>VLOOKUP(B241,[3]汇总!$B$1:$C$65536,COLUMN([3]汇总!$C$1:$C$65536)-COLUMN([3]汇总!$B$1:$C$65536)+1,0)</f>
        <v>70.4</v>
      </c>
      <c r="L241" s="18">
        <f>(J241+K241)/2</f>
        <v>68.295</v>
      </c>
    </row>
    <row r="242" ht="20" customHeight="1" spans="1:12">
      <c r="A242" s="20" t="s">
        <v>577</v>
      </c>
      <c r="B242" s="20" t="s">
        <v>578</v>
      </c>
      <c r="C242" s="21" t="s">
        <v>15</v>
      </c>
      <c r="D242" s="21" t="s">
        <v>16</v>
      </c>
      <c r="E242" s="20" t="s">
        <v>569</v>
      </c>
      <c r="F242" s="20" t="s">
        <v>68</v>
      </c>
      <c r="G242" s="12">
        <v>15041303325</v>
      </c>
      <c r="H242" s="13">
        <v>67</v>
      </c>
      <c r="I242" s="13">
        <v>0</v>
      </c>
      <c r="J242" s="13">
        <v>67</v>
      </c>
      <c r="K242" s="22">
        <f>VLOOKUP(B242,[3]汇总!$B$1:$C$65536,COLUMN([3]汇总!$C$1:$C$65536)-COLUMN([3]汇总!$B$1:$C$65536)+1,0)</f>
        <v>67.6</v>
      </c>
      <c r="L242" s="18">
        <f>(J242+K242)/2</f>
        <v>67.3</v>
      </c>
    </row>
    <row r="243" ht="20" customHeight="1" spans="1:12">
      <c r="A243" s="20" t="s">
        <v>579</v>
      </c>
      <c r="B243" s="20" t="s">
        <v>580</v>
      </c>
      <c r="C243" s="21" t="s">
        <v>21</v>
      </c>
      <c r="D243" s="21" t="s">
        <v>24</v>
      </c>
      <c r="E243" s="20" t="s">
        <v>569</v>
      </c>
      <c r="F243" s="20" t="s">
        <v>68</v>
      </c>
      <c r="G243" s="12">
        <v>15041303508</v>
      </c>
      <c r="H243" s="13">
        <v>58.42</v>
      </c>
      <c r="I243" s="13">
        <v>2.5</v>
      </c>
      <c r="J243" s="13">
        <v>60.92</v>
      </c>
      <c r="K243" s="22">
        <f>VLOOKUP(B243,[3]汇总!$B$1:$C$65536,COLUMN([3]汇总!$C$1:$C$65536)-COLUMN([3]汇总!$B$1:$C$65536)+1,0)</f>
        <v>72.7</v>
      </c>
      <c r="L243" s="18">
        <f>(J243+K243)/2</f>
        <v>66.81</v>
      </c>
    </row>
    <row r="244" ht="20" customHeight="1" spans="1:12">
      <c r="A244" s="20" t="s">
        <v>581</v>
      </c>
      <c r="B244" s="20" t="s">
        <v>582</v>
      </c>
      <c r="C244" s="21" t="s">
        <v>21</v>
      </c>
      <c r="D244" s="21" t="s">
        <v>16</v>
      </c>
      <c r="E244" s="20" t="s">
        <v>569</v>
      </c>
      <c r="F244" s="20" t="s">
        <v>68</v>
      </c>
      <c r="G244" s="12">
        <v>15041303329</v>
      </c>
      <c r="H244" s="13">
        <v>64.48</v>
      </c>
      <c r="I244" s="13">
        <v>0</v>
      </c>
      <c r="J244" s="13">
        <v>64.48</v>
      </c>
      <c r="K244" s="22">
        <f>VLOOKUP(B244,[3]汇总!$B$1:$C$65536,COLUMN([3]汇总!$C$1:$C$65536)-COLUMN([3]汇总!$B$1:$C$65536)+1,0)</f>
        <v>68.5</v>
      </c>
      <c r="L244" s="18">
        <f>(J244+K244)/2</f>
        <v>66.49</v>
      </c>
    </row>
    <row r="245" ht="20" customHeight="1" spans="1:12">
      <c r="A245" s="20" t="s">
        <v>583</v>
      </c>
      <c r="B245" s="20" t="s">
        <v>584</v>
      </c>
      <c r="C245" s="21" t="s">
        <v>15</v>
      </c>
      <c r="D245" s="21" t="s">
        <v>16</v>
      </c>
      <c r="E245" s="20" t="s">
        <v>569</v>
      </c>
      <c r="F245" s="20" t="s">
        <v>68</v>
      </c>
      <c r="G245" s="12">
        <v>15041303227</v>
      </c>
      <c r="H245" s="13">
        <v>61.43</v>
      </c>
      <c r="I245" s="13">
        <v>0</v>
      </c>
      <c r="J245" s="13">
        <v>61.43</v>
      </c>
      <c r="K245" s="22">
        <f>VLOOKUP(B245,[3]汇总!$B$1:$C$65536,COLUMN([3]汇总!$C$1:$C$65536)-COLUMN([3]汇总!$B$1:$C$65536)+1,0)</f>
        <v>70.8</v>
      </c>
      <c r="L245" s="18">
        <f>(J245+K245)/2</f>
        <v>66.115</v>
      </c>
    </row>
    <row r="246" ht="20" customHeight="1" spans="1:12">
      <c r="A246" s="20" t="s">
        <v>585</v>
      </c>
      <c r="B246" s="20" t="s">
        <v>586</v>
      </c>
      <c r="C246" s="21" t="s">
        <v>15</v>
      </c>
      <c r="D246" s="21" t="s">
        <v>16</v>
      </c>
      <c r="E246" s="20" t="s">
        <v>569</v>
      </c>
      <c r="F246" s="20" t="s">
        <v>68</v>
      </c>
      <c r="G246" s="12">
        <v>15041303416</v>
      </c>
      <c r="H246" s="13">
        <v>60.89</v>
      </c>
      <c r="I246" s="13">
        <v>0</v>
      </c>
      <c r="J246" s="13">
        <v>60.89</v>
      </c>
      <c r="K246" s="22">
        <f>VLOOKUP(B246,[3]汇总!$B$1:$C$65536,COLUMN([3]汇总!$C$1:$C$65536)-COLUMN([3]汇总!$B$1:$C$65536)+1,0)</f>
        <v>70.1</v>
      </c>
      <c r="L246" s="18">
        <f>(J246+K246)/2</f>
        <v>65.495</v>
      </c>
    </row>
    <row r="247" ht="20" customHeight="1" spans="1:12">
      <c r="A247" s="20" t="s">
        <v>587</v>
      </c>
      <c r="B247" s="20" t="s">
        <v>588</v>
      </c>
      <c r="C247" s="21" t="s">
        <v>15</v>
      </c>
      <c r="D247" s="21" t="s">
        <v>16</v>
      </c>
      <c r="E247" s="20" t="s">
        <v>569</v>
      </c>
      <c r="F247" s="20" t="s">
        <v>68</v>
      </c>
      <c r="G247" s="12">
        <v>15041303412</v>
      </c>
      <c r="H247" s="13">
        <v>61.33</v>
      </c>
      <c r="I247" s="13">
        <v>0</v>
      </c>
      <c r="J247" s="13">
        <v>61.33</v>
      </c>
      <c r="K247" s="22">
        <f>VLOOKUP(B247,[3]汇总!$B$1:$C$65536,COLUMN([3]汇总!$C$1:$C$65536)-COLUMN([3]汇总!$B$1:$C$65536)+1,0)</f>
        <v>69.2</v>
      </c>
      <c r="L247" s="18">
        <f>(J247+K247)/2</f>
        <v>65.265</v>
      </c>
    </row>
    <row r="248" ht="20" customHeight="1" spans="1:12">
      <c r="A248" s="20" t="s">
        <v>589</v>
      </c>
      <c r="B248" s="20" t="s">
        <v>590</v>
      </c>
      <c r="C248" s="21" t="s">
        <v>21</v>
      </c>
      <c r="D248" s="21" t="s">
        <v>24</v>
      </c>
      <c r="E248" s="20" t="s">
        <v>569</v>
      </c>
      <c r="F248" s="20" t="s">
        <v>68</v>
      </c>
      <c r="G248" s="12">
        <v>15041303314</v>
      </c>
      <c r="H248" s="13">
        <v>58.56</v>
      </c>
      <c r="I248" s="13">
        <v>2.5</v>
      </c>
      <c r="J248" s="13">
        <v>61.06</v>
      </c>
      <c r="K248" s="22">
        <f>VLOOKUP(B248,[3]汇总!$B$1:$C$65536,COLUMN([3]汇总!$C$1:$C$65536)-COLUMN([3]汇总!$B$1:$C$65536)+1,0)</f>
        <v>66.2</v>
      </c>
      <c r="L248" s="18">
        <f>(J248+K248)/2</f>
        <v>63.63</v>
      </c>
    </row>
    <row r="249" ht="20" customHeight="1" spans="1:12">
      <c r="A249" s="10" t="s">
        <v>591</v>
      </c>
      <c r="B249" s="10" t="s">
        <v>592</v>
      </c>
      <c r="C249" s="11" t="s">
        <v>21</v>
      </c>
      <c r="D249" s="11" t="s">
        <v>16</v>
      </c>
      <c r="E249" s="19" t="s">
        <v>593</v>
      </c>
      <c r="F249" s="19" t="s">
        <v>65</v>
      </c>
      <c r="G249" s="12">
        <v>15041303122</v>
      </c>
      <c r="H249" s="13">
        <v>63.6</v>
      </c>
      <c r="I249" s="13">
        <v>0</v>
      </c>
      <c r="J249" s="13">
        <v>63.6</v>
      </c>
      <c r="K249" s="16">
        <f>'[4]52'!$D$7</f>
        <v>63.9</v>
      </c>
      <c r="L249" s="18">
        <f>J249*0.5+K249*0.5</f>
        <v>63.75</v>
      </c>
    </row>
    <row r="250" ht="20" customHeight="1" spans="1:12">
      <c r="A250" s="10" t="s">
        <v>594</v>
      </c>
      <c r="B250" s="10" t="s">
        <v>595</v>
      </c>
      <c r="C250" s="11" t="s">
        <v>15</v>
      </c>
      <c r="D250" s="11" t="s">
        <v>24</v>
      </c>
      <c r="E250" s="19" t="s">
        <v>593</v>
      </c>
      <c r="F250" s="19" t="s">
        <v>68</v>
      </c>
      <c r="G250" s="12">
        <v>25041304504</v>
      </c>
      <c r="H250" s="13">
        <v>49.24</v>
      </c>
      <c r="I250" s="13">
        <v>2.5</v>
      </c>
      <c r="J250" s="13">
        <v>51.74</v>
      </c>
      <c r="K250" s="16">
        <f>'[4]15'!$D$7</f>
        <v>61.3</v>
      </c>
      <c r="L250" s="18">
        <f>J250*0.5+K250*0.5</f>
        <v>56.52</v>
      </c>
    </row>
    <row r="251" ht="20" customHeight="1" spans="1:12">
      <c r="A251" s="10" t="s">
        <v>596</v>
      </c>
      <c r="B251" s="10" t="s">
        <v>597</v>
      </c>
      <c r="C251" s="11" t="s">
        <v>15</v>
      </c>
      <c r="D251" s="11" t="s">
        <v>24</v>
      </c>
      <c r="E251" s="19" t="s">
        <v>593</v>
      </c>
      <c r="F251" s="19" t="s">
        <v>68</v>
      </c>
      <c r="G251" s="12">
        <v>25041304505</v>
      </c>
      <c r="H251" s="13">
        <v>46.45</v>
      </c>
      <c r="I251" s="13">
        <v>2.5</v>
      </c>
      <c r="J251" s="13">
        <v>48.95</v>
      </c>
      <c r="K251" s="16">
        <f>'[4]14'!$D$7</f>
        <v>64</v>
      </c>
      <c r="L251" s="18">
        <f>J251*0.5+K251*0.5</f>
        <v>56.475</v>
      </c>
    </row>
    <row r="252" ht="20" customHeight="1" spans="1:12">
      <c r="A252" s="10" t="s">
        <v>598</v>
      </c>
      <c r="B252" s="10" t="s">
        <v>599</v>
      </c>
      <c r="C252" s="11" t="s">
        <v>15</v>
      </c>
      <c r="D252" s="11" t="s">
        <v>24</v>
      </c>
      <c r="E252" s="19" t="s">
        <v>600</v>
      </c>
      <c r="F252" s="19" t="s">
        <v>182</v>
      </c>
      <c r="G252" s="12">
        <v>25041304201</v>
      </c>
      <c r="H252" s="13">
        <v>50.41</v>
      </c>
      <c r="I252" s="13">
        <v>2.5</v>
      </c>
      <c r="J252" s="13">
        <v>52.91</v>
      </c>
      <c r="K252" s="16">
        <f>'[4]40'!$D$7</f>
        <v>63</v>
      </c>
      <c r="L252" s="18">
        <f>J252*0.5+K252*0.5</f>
        <v>57.955</v>
      </c>
    </row>
    <row r="253" ht="20" customHeight="1" spans="1:12">
      <c r="A253" s="10" t="s">
        <v>601</v>
      </c>
      <c r="B253" s="10" t="s">
        <v>602</v>
      </c>
      <c r="C253" s="11" t="s">
        <v>15</v>
      </c>
      <c r="D253" s="11" t="s">
        <v>24</v>
      </c>
      <c r="E253" s="19" t="s">
        <v>600</v>
      </c>
      <c r="F253" s="19" t="s">
        <v>182</v>
      </c>
      <c r="G253" s="12">
        <v>25041304208</v>
      </c>
      <c r="H253" s="13">
        <v>49.96</v>
      </c>
      <c r="I253" s="13">
        <v>2.5</v>
      </c>
      <c r="J253" s="13">
        <v>52.46</v>
      </c>
      <c r="K253" s="16">
        <f>'[4]26'!$D$7</f>
        <v>61.9</v>
      </c>
      <c r="L253" s="18">
        <f>J253*0.5+K253*0.5</f>
        <v>57.18</v>
      </c>
    </row>
    <row r="254" ht="20" customHeight="1" spans="1:12">
      <c r="A254" s="10" t="s">
        <v>603</v>
      </c>
      <c r="B254" s="10" t="s">
        <v>604</v>
      </c>
      <c r="C254" s="11" t="s">
        <v>21</v>
      </c>
      <c r="D254" s="11" t="s">
        <v>24</v>
      </c>
      <c r="E254" s="19" t="s">
        <v>600</v>
      </c>
      <c r="F254" s="19" t="s">
        <v>182</v>
      </c>
      <c r="G254" s="12">
        <v>25041304207</v>
      </c>
      <c r="H254" s="13">
        <v>49</v>
      </c>
      <c r="I254" s="13">
        <v>2.5</v>
      </c>
      <c r="J254" s="13">
        <v>51.5</v>
      </c>
      <c r="K254" s="16">
        <f>'[4]50'!$D$7</f>
        <v>61.8</v>
      </c>
      <c r="L254" s="18">
        <f>J254*0.5+K254*0.5</f>
        <v>56.65</v>
      </c>
    </row>
  </sheetData>
  <sortState ref="A3:L254">
    <sortCondition ref="E3:E254"/>
    <sortCondition ref="F3:F254"/>
    <sortCondition ref="L3:L254" descending="1"/>
    <sortCondition ref="J3:J254" descending="1"/>
  </sortState>
  <mergeCells count="1">
    <mergeCell ref="A1:L1"/>
  </mergeCells>
  <conditionalFormatting sqref="B190:B254">
    <cfRule type="duplicateValues" dxfId="0" priority="1" stopIfTrue="1"/>
  </conditionalFormatting>
  <conditionalFormatting sqref="K3:K63">
    <cfRule type="expression" dxfId="1" priority="3" stopIfTrue="1">
      <formula>LARGE(($B:$B),MIN(5,COUNT($B:$B)))&lt;=K3</formula>
    </cfRule>
  </conditionalFormatting>
  <conditionalFormatting sqref="L190:L254">
    <cfRule type="duplicateValues" dxfId="0" priority="2" stopIfTrue="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2019-12-30T01:25:00Z</dcterms:created>
  <dcterms:modified xsi:type="dcterms:W3CDTF">2019-12-30T01:56:41Z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